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1355" windowHeight="6660" tabRatio="1000"/>
  </bookViews>
  <sheets>
    <sheet name="TOTALS" sheetId="12" r:id="rId1"/>
    <sheet name="Pullins" sheetId="10" r:id="rId2"/>
    <sheet name="Zois" sheetId="3" r:id="rId3"/>
    <sheet name="Priefer" sheetId="6" r:id="rId4"/>
    <sheet name="Taylor" sheetId="7" r:id="rId5"/>
    <sheet name="Adams" sheetId="13" r:id="rId6"/>
    <sheet name="Raisch" sheetId="11" r:id="rId7"/>
    <sheet name="Brown" sheetId="2" r:id="rId8"/>
    <sheet name="Schmidt" sheetId="9" r:id="rId9"/>
    <sheet name="Doug" sheetId="4" r:id="rId10"/>
    <sheet name="Suttman" sheetId="5" r:id="rId11"/>
    <sheet name="Dalton" sheetId="8" r:id="rId12"/>
    <sheet name="Jim" sheetId="1" r:id="rId13"/>
  </sheets>
  <calcPr calcId="125725"/>
</workbook>
</file>

<file path=xl/calcChain.xml><?xml version="1.0" encoding="utf-8"?>
<calcChain xmlns="http://schemas.openxmlformats.org/spreadsheetml/2006/main">
  <c r="C13" i="11"/>
  <c r="I3" i="13"/>
  <c r="I4"/>
  <c r="I5"/>
  <c r="I6"/>
  <c r="I7"/>
  <c r="I8"/>
  <c r="I9"/>
  <c r="I10"/>
  <c r="I11"/>
  <c r="I12"/>
  <c r="C13"/>
  <c r="D13"/>
  <c r="E13"/>
  <c r="F13"/>
  <c r="E10" i="12" s="1"/>
  <c r="G13" i="13"/>
  <c r="H13"/>
  <c r="G10" i="12" s="1"/>
  <c r="I3" i="2"/>
  <c r="I4"/>
  <c r="I5"/>
  <c r="I6"/>
  <c r="I7"/>
  <c r="I8"/>
  <c r="I9"/>
  <c r="I10"/>
  <c r="I11"/>
  <c r="I12"/>
  <c r="C13"/>
  <c r="B7" i="12" s="1"/>
  <c r="D13" i="2"/>
  <c r="E13"/>
  <c r="F13"/>
  <c r="E7" i="12" s="1"/>
  <c r="G13" i="2"/>
  <c r="H13"/>
  <c r="I3" i="8"/>
  <c r="I4"/>
  <c r="I5"/>
  <c r="I6"/>
  <c r="I7"/>
  <c r="I8"/>
  <c r="I9"/>
  <c r="I10"/>
  <c r="I11"/>
  <c r="I12"/>
  <c r="C13"/>
  <c r="B11" i="12" s="1"/>
  <c r="D13" i="8"/>
  <c r="E13"/>
  <c r="D11" i="12" s="1"/>
  <c r="F13" i="8"/>
  <c r="G13"/>
  <c r="F11" i="12" s="1"/>
  <c r="H13" i="8"/>
  <c r="I3" i="4"/>
  <c r="I4"/>
  <c r="I5"/>
  <c r="I6"/>
  <c r="I7"/>
  <c r="I8"/>
  <c r="I9"/>
  <c r="I10"/>
  <c r="I11"/>
  <c r="I12"/>
  <c r="C13"/>
  <c r="D13"/>
  <c r="C8" i="12" s="1"/>
  <c r="E13" i="4"/>
  <c r="F13"/>
  <c r="G13"/>
  <c r="H13"/>
  <c r="G8" i="12" s="1"/>
  <c r="I3" i="1"/>
  <c r="I4"/>
  <c r="I5"/>
  <c r="I6"/>
  <c r="I7"/>
  <c r="I8"/>
  <c r="I9"/>
  <c r="I10"/>
  <c r="I11"/>
  <c r="I12"/>
  <c r="C13"/>
  <c r="B5" i="12" s="1"/>
  <c r="D13" i="1"/>
  <c r="E13"/>
  <c r="D5" i="12" s="1"/>
  <c r="F13" i="1"/>
  <c r="G13"/>
  <c r="H13"/>
  <c r="I3" i="6"/>
  <c r="I4"/>
  <c r="I5"/>
  <c r="I6"/>
  <c r="I7"/>
  <c r="I8"/>
  <c r="I9"/>
  <c r="I10"/>
  <c r="I11"/>
  <c r="I12"/>
  <c r="C13"/>
  <c r="D13"/>
  <c r="E13"/>
  <c r="F13"/>
  <c r="E6" i="12" s="1"/>
  <c r="G13" i="6"/>
  <c r="H13"/>
  <c r="I3" i="10"/>
  <c r="I4"/>
  <c r="I5"/>
  <c r="I6"/>
  <c r="I7"/>
  <c r="I8"/>
  <c r="I9"/>
  <c r="I10"/>
  <c r="I11"/>
  <c r="I12"/>
  <c r="C13"/>
  <c r="D13"/>
  <c r="E13"/>
  <c r="F13"/>
  <c r="E9" i="12" s="1"/>
  <c r="G13" i="10"/>
  <c r="F9" i="12" s="1"/>
  <c r="H13" i="10"/>
  <c r="I3" i="11"/>
  <c r="I4"/>
  <c r="I5"/>
  <c r="I6"/>
  <c r="I7"/>
  <c r="I8"/>
  <c r="I9"/>
  <c r="I10"/>
  <c r="I11"/>
  <c r="I12"/>
  <c r="D13"/>
  <c r="E13"/>
  <c r="D15" i="12" s="1"/>
  <c r="F13" i="11"/>
  <c r="G13"/>
  <c r="H13"/>
  <c r="I3" i="9"/>
  <c r="I4"/>
  <c r="I5"/>
  <c r="I6"/>
  <c r="I7"/>
  <c r="I8"/>
  <c r="I9"/>
  <c r="I10"/>
  <c r="I11"/>
  <c r="I12"/>
  <c r="C13"/>
  <c r="D13"/>
  <c r="E13"/>
  <c r="F13"/>
  <c r="G13"/>
  <c r="H13"/>
  <c r="I3" i="5"/>
  <c r="I4"/>
  <c r="I5"/>
  <c r="I6"/>
  <c r="I7"/>
  <c r="I8"/>
  <c r="I9"/>
  <c r="I10"/>
  <c r="I11"/>
  <c r="I12"/>
  <c r="C13"/>
  <c r="B14" i="12" s="1"/>
  <c r="D13" i="5"/>
  <c r="C14" i="12" s="1"/>
  <c r="E13" i="5"/>
  <c r="F13"/>
  <c r="G13"/>
  <c r="H13"/>
  <c r="I3" i="7"/>
  <c r="I4"/>
  <c r="I5"/>
  <c r="I6"/>
  <c r="I7"/>
  <c r="I8"/>
  <c r="I9"/>
  <c r="I10"/>
  <c r="I11"/>
  <c r="I12"/>
  <c r="C13"/>
  <c r="D13"/>
  <c r="C4" i="12" s="1"/>
  <c r="E13" i="7"/>
  <c r="F13"/>
  <c r="G13"/>
  <c r="F4" i="12" s="1"/>
  <c r="H13" i="7"/>
  <c r="G4" i="12" s="1"/>
  <c r="A9"/>
  <c r="B9"/>
  <c r="C9"/>
  <c r="D9"/>
  <c r="G9"/>
  <c r="J9"/>
  <c r="A11"/>
  <c r="C11"/>
  <c r="E11"/>
  <c r="G11"/>
  <c r="J11"/>
  <c r="A14"/>
  <c r="D14"/>
  <c r="E14"/>
  <c r="F14"/>
  <c r="G14"/>
  <c r="J14"/>
  <c r="A6"/>
  <c r="B6"/>
  <c r="C6"/>
  <c r="D6"/>
  <c r="F6"/>
  <c r="G6"/>
  <c r="J6"/>
  <c r="A12"/>
  <c r="J12"/>
  <c r="A15"/>
  <c r="B15"/>
  <c r="C15"/>
  <c r="E15"/>
  <c r="F15"/>
  <c r="G15"/>
  <c r="J15"/>
  <c r="A13"/>
  <c r="B13"/>
  <c r="C13"/>
  <c r="D13"/>
  <c r="E13"/>
  <c r="F13"/>
  <c r="G13"/>
  <c r="J13"/>
  <c r="A7"/>
  <c r="C7"/>
  <c r="D7"/>
  <c r="F7"/>
  <c r="G7"/>
  <c r="J7"/>
  <c r="A8"/>
  <c r="B8"/>
  <c r="D8"/>
  <c r="E8"/>
  <c r="F8"/>
  <c r="J8"/>
  <c r="A4"/>
  <c r="B4"/>
  <c r="D4"/>
  <c r="E4"/>
  <c r="J4"/>
  <c r="A5"/>
  <c r="C5"/>
  <c r="E5"/>
  <c r="F5"/>
  <c r="G5"/>
  <c r="J5"/>
  <c r="B10"/>
  <c r="C10"/>
  <c r="D10"/>
  <c r="F10"/>
  <c r="J10"/>
  <c r="I3" i="3"/>
  <c r="I4"/>
  <c r="I5"/>
  <c r="I6"/>
  <c r="I7"/>
  <c r="I8"/>
  <c r="I9"/>
  <c r="I10"/>
  <c r="I11"/>
  <c r="I12"/>
  <c r="C13"/>
  <c r="B12" i="12" s="1"/>
  <c r="D13" i="3"/>
  <c r="C12" i="12" s="1"/>
  <c r="E13" i="3"/>
  <c r="D12" i="12" s="1"/>
  <c r="F13" i="3"/>
  <c r="E12" i="12" s="1"/>
  <c r="G13" i="3"/>
  <c r="F12" i="12" s="1"/>
  <c r="H13" i="3"/>
  <c r="G12" i="12" s="1"/>
  <c r="I13" i="8"/>
  <c r="H11" i="12" s="1"/>
  <c r="I13" i="10" l="1"/>
  <c r="H9" i="12" s="1"/>
  <c r="I13" i="2"/>
  <c r="H7" i="12" s="1"/>
  <c r="I13" i="7"/>
  <c r="H4" i="12" s="1"/>
  <c r="I13" i="9"/>
  <c r="H13" i="12" s="1"/>
  <c r="I13" i="1"/>
  <c r="H5" i="12" s="1"/>
  <c r="I13" i="4"/>
  <c r="H8" i="12" s="1"/>
  <c r="I13" i="13"/>
  <c r="H10" i="12" s="1"/>
  <c r="I13" i="11"/>
  <c r="H15" i="12" s="1"/>
  <c r="I13" i="6"/>
  <c r="H6" i="12" s="1"/>
  <c r="I13" i="5"/>
  <c r="H14" i="12" s="1"/>
  <c r="I13" i="3"/>
  <c r="H12" i="12" s="1"/>
</calcChain>
</file>

<file path=xl/sharedStrings.xml><?xml version="1.0" encoding="utf-8"?>
<sst xmlns="http://schemas.openxmlformats.org/spreadsheetml/2006/main" count="682" uniqueCount="198">
  <si>
    <t>Name</t>
  </si>
  <si>
    <t>Total</t>
  </si>
  <si>
    <t>Totals</t>
  </si>
  <si>
    <t>Round1</t>
  </si>
  <si>
    <t>Round2</t>
  </si>
  <si>
    <t>Round3</t>
  </si>
  <si>
    <t>Round4</t>
  </si>
  <si>
    <t>Round5</t>
  </si>
  <si>
    <t>Round6</t>
  </si>
  <si>
    <t>TOTAL</t>
  </si>
  <si>
    <t>Players Remaining</t>
  </si>
  <si>
    <t>NCAA Team</t>
  </si>
  <si>
    <t>Brown</t>
  </si>
  <si>
    <t>Raisch</t>
  </si>
  <si>
    <t>Pullins</t>
  </si>
  <si>
    <t>Schmidt</t>
  </si>
  <si>
    <t>Dalton</t>
  </si>
  <si>
    <t>Taylor</t>
  </si>
  <si>
    <t>Priefer</t>
  </si>
  <si>
    <t>Suttman</t>
  </si>
  <si>
    <t>Doug</t>
  </si>
  <si>
    <t>Zois</t>
  </si>
  <si>
    <t>Jim</t>
  </si>
  <si>
    <t>Adams</t>
  </si>
  <si>
    <t xml:space="preserve"> </t>
  </si>
  <si>
    <t xml:space="preserve">   </t>
  </si>
  <si>
    <t>Darren Collison</t>
  </si>
  <si>
    <t>Ty Lawson</t>
  </si>
  <si>
    <t>Trevon Hughes</t>
  </si>
  <si>
    <t>Kalin Lucas</t>
  </si>
  <si>
    <t>Edgar Sosa</t>
  </si>
  <si>
    <t>Tyreke Evans</t>
  </si>
  <si>
    <t>Jermaine Dixon</t>
  </si>
  <si>
    <t>E'Twaun Moore</t>
  </si>
  <si>
    <t>Austin Daye</t>
  </si>
  <si>
    <t>Kemba Walker</t>
  </si>
  <si>
    <t>Wayne Ellington</t>
  </si>
  <si>
    <t>UNC</t>
  </si>
  <si>
    <t>Scottie Reynolds</t>
  </si>
  <si>
    <t>Villanova</t>
  </si>
  <si>
    <t>James Johnson</t>
  </si>
  <si>
    <t>Wake Forest</t>
  </si>
  <si>
    <t>Robbie Hummell</t>
  </si>
  <si>
    <t>Purdue</t>
  </si>
  <si>
    <t>AJ Abrams</t>
  </si>
  <si>
    <t>Texas</t>
  </si>
  <si>
    <t>JaJuan Johnson</t>
  </si>
  <si>
    <t>Chase Budinger</t>
  </si>
  <si>
    <t>Arizona</t>
  </si>
  <si>
    <t>Josh Shipp</t>
  </si>
  <si>
    <t>UCLA</t>
  </si>
  <si>
    <t>Jeff Pendergraph</t>
  </si>
  <si>
    <t>Arizona State</t>
  </si>
  <si>
    <t>AJ Slaughter</t>
  </si>
  <si>
    <t>Western Ky</t>
  </si>
  <si>
    <t>Duke</t>
  </si>
  <si>
    <t>Jonny Flynn</t>
  </si>
  <si>
    <t>Syracuse</t>
  </si>
  <si>
    <t>Willie Warren</t>
  </si>
  <si>
    <t>Oklahoma</t>
  </si>
  <si>
    <t>Leo Lyons</t>
  </si>
  <si>
    <t>Missouri</t>
  </si>
  <si>
    <t>Matt Bouldin</t>
  </si>
  <si>
    <t>Gonzaga</t>
  </si>
  <si>
    <t>Al-Farouq Aminu</t>
  </si>
  <si>
    <t>Tyrell Biggs</t>
  </si>
  <si>
    <t>Pitt</t>
  </si>
  <si>
    <t>Ben Woodside</t>
  </si>
  <si>
    <t>North Dakota St</t>
  </si>
  <si>
    <t>Taj Gibson</t>
  </si>
  <si>
    <t>USC</t>
  </si>
  <si>
    <t>Craig Austrie</t>
  </si>
  <si>
    <t>UCONN</t>
  </si>
  <si>
    <t>Earl Clark</t>
  </si>
  <si>
    <t>Louisville</t>
  </si>
  <si>
    <t>Jon Scheyer</t>
  </si>
  <si>
    <t>Shawn Taggart</t>
  </si>
  <si>
    <t>Memphis</t>
  </si>
  <si>
    <t xml:space="preserve">Trevor Booker </t>
  </si>
  <si>
    <t>Clemson</t>
  </si>
  <si>
    <t>KC Rivers</t>
  </si>
  <si>
    <t>Terrence Oglesby</t>
  </si>
  <si>
    <t>Alex Ruoff</t>
  </si>
  <si>
    <t>West Virginia</t>
  </si>
  <si>
    <t>Doneal Mack</t>
  </si>
  <si>
    <t>Matt Howard</t>
  </si>
  <si>
    <t>Butler</t>
  </si>
  <si>
    <t>Devin Ebanks</t>
  </si>
  <si>
    <t>Michigan State</t>
  </si>
  <si>
    <t>Wisconsin</t>
  </si>
  <si>
    <t>DeJuan Blair</t>
  </si>
  <si>
    <t>Jeff Teague</t>
  </si>
  <si>
    <t>Da'Sean Butler</t>
  </si>
  <si>
    <t>Jerel McNeal</t>
  </si>
  <si>
    <t>Marquette</t>
  </si>
  <si>
    <t>Jordan Hill</t>
  </si>
  <si>
    <t>Damion James</t>
  </si>
  <si>
    <t>Eric Maynor</t>
  </si>
  <si>
    <t>VCU</t>
  </si>
  <si>
    <t>DeMar DeRozan</t>
  </si>
  <si>
    <t>Dionte Christmas</t>
  </si>
  <si>
    <t>Temple</t>
  </si>
  <si>
    <t>Tyler Smith</t>
  </si>
  <si>
    <t>Tennessee</t>
  </si>
  <si>
    <t>Danny Green</t>
  </si>
  <si>
    <t>Robert Dozier</t>
  </si>
  <si>
    <t>Raymar Morgan</t>
  </si>
  <si>
    <t>Toney Douglas</t>
  </si>
  <si>
    <t>Florida State</t>
  </si>
  <si>
    <t>Paul Harris</t>
  </si>
  <si>
    <t>Corey Stokes</t>
  </si>
  <si>
    <t xml:space="preserve">Nolan Smith </t>
  </si>
  <si>
    <t>Preston Knowles</t>
  </si>
  <si>
    <t>Austin Johnson</t>
  </si>
  <si>
    <t>Marcus Johnson</t>
  </si>
  <si>
    <t>Dayton</t>
  </si>
  <si>
    <t>Terrence Williams</t>
  </si>
  <si>
    <t>Samardo Samuels</t>
  </si>
  <si>
    <t>Deon Thompson</t>
  </si>
  <si>
    <t>James Harden</t>
  </si>
  <si>
    <t>Greivis Vasquez</t>
  </si>
  <si>
    <t>Maryland</t>
  </si>
  <si>
    <t>Corey Fisher</t>
  </si>
  <si>
    <t>Luke Nevill</t>
  </si>
  <si>
    <t>Utah</t>
  </si>
  <si>
    <t>Marcus Thornton</t>
  </si>
  <si>
    <t>LSU</t>
  </si>
  <si>
    <t>Lee Cummard</t>
  </si>
  <si>
    <t>BYU</t>
  </si>
  <si>
    <t>DJ Rivera</t>
  </si>
  <si>
    <t>Binghamton</t>
  </si>
  <si>
    <t>Blake Griffin</t>
  </si>
  <si>
    <t>Levance Fields</t>
  </si>
  <si>
    <t>Antonio Anderson</t>
  </si>
  <si>
    <t>Tyrese Rice</t>
  </si>
  <si>
    <t>Boston College</t>
  </si>
  <si>
    <t>Isiah Thomas</t>
  </si>
  <si>
    <t>Washington</t>
  </si>
  <si>
    <t>Tony Crocker</t>
  </si>
  <si>
    <t>Demetri McCamey</t>
  </si>
  <si>
    <t>Illinois</t>
  </si>
  <si>
    <t>Wesley Matthews</t>
  </si>
  <si>
    <t xml:space="preserve">Josh Carter </t>
  </si>
  <si>
    <t>Texas A &amp; M</t>
  </si>
  <si>
    <t>Uche Echefu</t>
  </si>
  <si>
    <t>Tyler Hansbrough</t>
  </si>
  <si>
    <t>Evan Turner</t>
  </si>
  <si>
    <t>Ohio State</t>
  </si>
  <si>
    <t>DeMarre Carroll</t>
  </si>
  <si>
    <t>Derrick Brown</t>
  </si>
  <si>
    <t>Xavier</t>
  </si>
  <si>
    <t>Justin Dentmon</t>
  </si>
  <si>
    <t>Jerry Smith</t>
  </si>
  <si>
    <t>Stanley Robinson</t>
  </si>
  <si>
    <t>Jerome Randle</t>
  </si>
  <si>
    <t>California</t>
  </si>
  <si>
    <t>Dwight Lewis</t>
  </si>
  <si>
    <t>Trent Meacham</t>
  </si>
  <si>
    <t>Sam Young</t>
  </si>
  <si>
    <t>Sherron Collins</t>
  </si>
  <si>
    <t>Kansas</t>
  </si>
  <si>
    <t>Dante Cunningham</t>
  </si>
  <si>
    <t>Josh Heytvelt</t>
  </si>
  <si>
    <t>Jon Brockman</t>
  </si>
  <si>
    <t>Quincy Poindexter</t>
  </si>
  <si>
    <t>Derwin Kitchen</t>
  </si>
  <si>
    <t>Tyshawn Taylor</t>
  </si>
  <si>
    <t xml:space="preserve">Manny Harris </t>
  </si>
  <si>
    <t>Michigan</t>
  </si>
  <si>
    <t>William Buford</t>
  </si>
  <si>
    <t>Jeff Adrien</t>
  </si>
  <si>
    <t>Kyle Singler</t>
  </si>
  <si>
    <t>BJ Raymond</t>
  </si>
  <si>
    <t>Cole Aldrich</t>
  </si>
  <si>
    <t>Chris Wright</t>
  </si>
  <si>
    <t>Taylor Griffin</t>
  </si>
  <si>
    <t>Jeremy Pargo</t>
  </si>
  <si>
    <t>Jon Diebler</t>
  </si>
  <si>
    <t>James Anderson</t>
  </si>
  <si>
    <t>Oklahoma St</t>
  </si>
  <si>
    <t>Dwayne Anderson</t>
  </si>
  <si>
    <t>Hasheem Thabeet</t>
  </si>
  <si>
    <t>AJ Price</t>
  </si>
  <si>
    <t>Eric Devendorf</t>
  </si>
  <si>
    <t>Arinze Onuaku</t>
  </si>
  <si>
    <t>Andy Rautins</t>
  </si>
  <si>
    <t>Goran Suton</t>
  </si>
  <si>
    <t>Chris Allen</t>
  </si>
  <si>
    <t>Durrell Summers</t>
  </si>
  <si>
    <t>Lazar Hayward</t>
  </si>
  <si>
    <t>Marcus Landry</t>
  </si>
  <si>
    <t>x</t>
  </si>
  <si>
    <t xml:space="preserve">Pittsburgh </t>
  </si>
  <si>
    <t xml:space="preserve">Louisville </t>
  </si>
  <si>
    <t xml:space="preserve">UCLA </t>
  </si>
  <si>
    <t>UConn</t>
  </si>
  <si>
    <t>Gerald Henderson</t>
  </si>
  <si>
    <t>NCAA Player Points - through National Semifinals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</si>
</sst>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Fill="1"/>
    <xf numFmtId="0" fontId="2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Fill="1"/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G1" sqref="G1"/>
    </sheetView>
  </sheetViews>
  <sheetFormatPr defaultRowHeight="12.75"/>
  <cols>
    <col min="1" max="1" width="10.42578125" bestFit="1" customWidth="1"/>
    <col min="2" max="8" width="9.140625" style="5"/>
    <col min="10" max="10" width="18.42578125" style="5" bestFit="1" customWidth="1"/>
  </cols>
  <sheetData>
    <row r="1" spans="1:10" ht="15.75">
      <c r="A1" s="8" t="s">
        <v>197</v>
      </c>
    </row>
    <row r="3" spans="1:10"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J3" s="3" t="s">
        <v>10</v>
      </c>
    </row>
    <row r="4" spans="1:10">
      <c r="A4" t="str">
        <f>Taylor!D1</f>
        <v>Taylor</v>
      </c>
      <c r="B4" s="6">
        <f>Taylor!C13</f>
        <v>176</v>
      </c>
      <c r="C4" s="12">
        <f>Taylor!D13</f>
        <v>146</v>
      </c>
      <c r="D4" s="6">
        <f>Taylor!E13</f>
        <v>87</v>
      </c>
      <c r="E4" s="6">
        <f>Taylor!F13</f>
        <v>24</v>
      </c>
      <c r="F4" s="6">
        <f>Taylor!G13</f>
        <v>37</v>
      </c>
      <c r="G4" s="6">
        <f>Taylor!H13</f>
        <v>0</v>
      </c>
      <c r="H4" s="6">
        <f>Taylor!I13</f>
        <v>470</v>
      </c>
      <c r="I4" s="11"/>
      <c r="J4" s="6">
        <f>10-COUNTA(Taylor!H3:H12)</f>
        <v>1</v>
      </c>
    </row>
    <row r="5" spans="1:10">
      <c r="A5" t="str">
        <f>Jim!D1</f>
        <v>Jim</v>
      </c>
      <c r="B5" s="6">
        <f>Jim!C13</f>
        <v>122</v>
      </c>
      <c r="C5" s="6">
        <f>Jim!D13</f>
        <v>140</v>
      </c>
      <c r="D5" s="6">
        <f>Jim!E13</f>
        <v>93</v>
      </c>
      <c r="E5" s="6">
        <f>Jim!F13</f>
        <v>56</v>
      </c>
      <c r="F5" s="12">
        <f>Jim!G13</f>
        <v>48</v>
      </c>
      <c r="G5" s="6">
        <f>Jim!H13</f>
        <v>0</v>
      </c>
      <c r="H5" s="6">
        <f>Jim!I13</f>
        <v>459</v>
      </c>
      <c r="I5" s="11"/>
      <c r="J5" s="6">
        <f>10-COUNTA(Jim!H3:H12)</f>
        <v>3</v>
      </c>
    </row>
    <row r="6" spans="1:10">
      <c r="A6" t="str">
        <f>Priefer!D1</f>
        <v>Priefer</v>
      </c>
      <c r="B6" s="6">
        <f>Priefer!C13</f>
        <v>174</v>
      </c>
      <c r="C6" s="6">
        <f>Priefer!D13</f>
        <v>139</v>
      </c>
      <c r="D6" s="6">
        <f>Priefer!E13</f>
        <v>75</v>
      </c>
      <c r="E6" s="6">
        <f>Priefer!F13</f>
        <v>42</v>
      </c>
      <c r="F6" s="6">
        <f>Priefer!G13</f>
        <v>12</v>
      </c>
      <c r="G6" s="6">
        <f>Priefer!H13</f>
        <v>0</v>
      </c>
      <c r="H6" s="6">
        <f>Priefer!I13</f>
        <v>442</v>
      </c>
      <c r="I6" s="11"/>
      <c r="J6" s="6">
        <f>10-COUNTA(Priefer!H3:H12)</f>
        <v>0</v>
      </c>
    </row>
    <row r="7" spans="1:10">
      <c r="A7" t="str">
        <f>Brown!D1</f>
        <v>Brown</v>
      </c>
      <c r="B7" s="6">
        <f>Brown!C13</f>
        <v>94</v>
      </c>
      <c r="C7" s="6">
        <f>Brown!D13</f>
        <v>128</v>
      </c>
      <c r="D7" s="12">
        <f>Brown!E13</f>
        <v>109</v>
      </c>
      <c r="E7" s="12">
        <f>Brown!F13</f>
        <v>62</v>
      </c>
      <c r="F7" s="12">
        <f>Brown!G13</f>
        <v>48</v>
      </c>
      <c r="G7" s="6">
        <f>Brown!H13</f>
        <v>0</v>
      </c>
      <c r="H7" s="6">
        <f>Brown!I13</f>
        <v>441</v>
      </c>
      <c r="I7" s="11"/>
      <c r="J7" s="6">
        <f>10-COUNTA(Brown!H3:H12)</f>
        <v>2</v>
      </c>
    </row>
    <row r="8" spans="1:10">
      <c r="A8" t="str">
        <f>Doug!D1</f>
        <v>Doug</v>
      </c>
      <c r="B8" s="6">
        <f>Doug!C13</f>
        <v>154</v>
      </c>
      <c r="C8" s="6">
        <f>Doug!D13</f>
        <v>128</v>
      </c>
      <c r="D8" s="6">
        <f>Doug!E13</f>
        <v>88</v>
      </c>
      <c r="E8" s="6">
        <f>Doug!F13</f>
        <v>33</v>
      </c>
      <c r="F8" s="6">
        <f>Doug!G13</f>
        <v>19</v>
      </c>
      <c r="G8" s="6">
        <f>Doug!H13</f>
        <v>0</v>
      </c>
      <c r="H8" s="6">
        <f>Doug!I13</f>
        <v>422</v>
      </c>
      <c r="I8" s="11"/>
      <c r="J8" s="6">
        <f>10-COUNTA(Doug!H3:H12)</f>
        <v>0</v>
      </c>
    </row>
    <row r="9" spans="1:10">
      <c r="A9" t="str">
        <f>Pullins!D1</f>
        <v>Pullins</v>
      </c>
      <c r="B9" s="6">
        <f>Pullins!C13</f>
        <v>166</v>
      </c>
      <c r="C9" s="6">
        <f>Pullins!D13</f>
        <v>82</v>
      </c>
      <c r="D9" s="6">
        <f>Pullins!E13</f>
        <v>81</v>
      </c>
      <c r="E9" s="6">
        <f>Pullins!F13</f>
        <v>41</v>
      </c>
      <c r="F9" s="6">
        <f>Pullins!G13</f>
        <v>33</v>
      </c>
      <c r="G9" s="6">
        <f>Pullins!H13</f>
        <v>0</v>
      </c>
      <c r="H9" s="6">
        <f>Pullins!I13</f>
        <v>403</v>
      </c>
      <c r="I9" s="11"/>
      <c r="J9" s="6">
        <f>10-COUNTA(Pullins!H3:H12)</f>
        <v>1</v>
      </c>
    </row>
    <row r="10" spans="1:10">
      <c r="A10" t="s">
        <v>23</v>
      </c>
      <c r="B10" s="6">
        <f>Adams!C13</f>
        <v>165</v>
      </c>
      <c r="C10" s="6">
        <f>Adams!D13</f>
        <v>100</v>
      </c>
      <c r="D10" s="6">
        <f>Adams!E13</f>
        <v>74</v>
      </c>
      <c r="E10" s="6">
        <f>Adams!F13</f>
        <v>38</v>
      </c>
      <c r="F10" s="6">
        <f>Adams!G13</f>
        <v>6</v>
      </c>
      <c r="G10" s="6">
        <f>Adams!H13</f>
        <v>0</v>
      </c>
      <c r="H10" s="6">
        <f>Adams!I13</f>
        <v>383</v>
      </c>
      <c r="I10" s="11"/>
      <c r="J10" s="6">
        <f>10-COUNTA(Adams!H3:H12)</f>
        <v>0</v>
      </c>
    </row>
    <row r="11" spans="1:10">
      <c r="A11" t="str">
        <f>Dalton!D1</f>
        <v>Dalton</v>
      </c>
      <c r="B11" s="6">
        <f>Dalton!C13</f>
        <v>170</v>
      </c>
      <c r="C11" s="6">
        <f>Dalton!D13</f>
        <v>109</v>
      </c>
      <c r="D11" s="6">
        <f>Dalton!E13</f>
        <v>39</v>
      </c>
      <c r="E11" s="6">
        <f>Dalton!F13</f>
        <v>24</v>
      </c>
      <c r="F11" s="6">
        <f>Dalton!G13</f>
        <v>19</v>
      </c>
      <c r="G11" s="6">
        <f>Dalton!H13</f>
        <v>0</v>
      </c>
      <c r="H11" s="6">
        <f>Dalton!I13</f>
        <v>361</v>
      </c>
      <c r="I11" s="11"/>
      <c r="J11" s="6">
        <f>10-COUNTA(Dalton!H3:H12)</f>
        <v>1</v>
      </c>
    </row>
    <row r="12" spans="1:10">
      <c r="A12" t="str">
        <f>Zois!D1</f>
        <v>Zois</v>
      </c>
      <c r="B12" s="6">
        <f>Zois!C13</f>
        <v>100</v>
      </c>
      <c r="C12" s="6">
        <f>Zois!D13</f>
        <v>108</v>
      </c>
      <c r="D12" s="6">
        <f>Zois!E13</f>
        <v>90</v>
      </c>
      <c r="E12" s="6">
        <f>Zois!F13</f>
        <v>37</v>
      </c>
      <c r="F12" s="6">
        <f>Zois!G13</f>
        <v>0</v>
      </c>
      <c r="G12" s="6">
        <f>Zois!H13</f>
        <v>0</v>
      </c>
      <c r="H12" s="6">
        <f>Zois!I13</f>
        <v>335</v>
      </c>
      <c r="I12" s="11"/>
      <c r="J12" s="6">
        <f>10-COUNTA(Zois!H3:H12)</f>
        <v>0</v>
      </c>
    </row>
    <row r="13" spans="1:10">
      <c r="A13" t="str">
        <f>Schmidt!D1</f>
        <v>Schmidt</v>
      </c>
      <c r="B13" s="12">
        <f>Schmidt!C13</f>
        <v>187</v>
      </c>
      <c r="C13" s="6">
        <f>Schmidt!D13</f>
        <v>89</v>
      </c>
      <c r="D13" s="6">
        <f>Schmidt!E13</f>
        <v>24</v>
      </c>
      <c r="E13" s="6">
        <f>Schmidt!F13</f>
        <v>20</v>
      </c>
      <c r="F13" s="6">
        <f>Schmidt!G13</f>
        <v>0</v>
      </c>
      <c r="G13" s="6">
        <f>Schmidt!H13</f>
        <v>0</v>
      </c>
      <c r="H13" s="6">
        <f>Schmidt!I13</f>
        <v>320</v>
      </c>
      <c r="I13" s="11"/>
      <c r="J13" s="6">
        <f>10-COUNTA(Schmidt!H3:H12)</f>
        <v>0</v>
      </c>
    </row>
    <row r="14" spans="1:10">
      <c r="A14" t="str">
        <f>Suttman!D1</f>
        <v>Suttman</v>
      </c>
      <c r="B14" s="6">
        <f>Suttman!C13</f>
        <v>107</v>
      </c>
      <c r="C14" s="6">
        <f>Suttman!D13</f>
        <v>72</v>
      </c>
      <c r="D14" s="6">
        <f>Suttman!E13</f>
        <v>64</v>
      </c>
      <c r="E14" s="6">
        <f>Suttman!F13</f>
        <v>38</v>
      </c>
      <c r="F14" s="6">
        <f>Suttman!G13</f>
        <v>30</v>
      </c>
      <c r="G14" s="6">
        <f>Suttman!H13</f>
        <v>0</v>
      </c>
      <c r="H14" s="6">
        <f>Suttman!I13</f>
        <v>311</v>
      </c>
      <c r="I14" s="11"/>
      <c r="J14" s="6">
        <f>10-COUNTA(Suttman!H3:H12)</f>
        <v>2</v>
      </c>
    </row>
    <row r="15" spans="1:10">
      <c r="A15" t="str">
        <f>Raisch!D1</f>
        <v>Raisch</v>
      </c>
      <c r="B15" s="6">
        <f>Raisch!C13</f>
        <v>115</v>
      </c>
      <c r="C15" s="6">
        <f>Raisch!D13</f>
        <v>56</v>
      </c>
      <c r="D15" s="6">
        <f>Raisch!E13</f>
        <v>41</v>
      </c>
      <c r="E15" s="6">
        <f>Raisch!F13</f>
        <v>19</v>
      </c>
      <c r="F15" s="6">
        <f>Raisch!G13</f>
        <v>0</v>
      </c>
      <c r="G15" s="6">
        <f>Raisch!H13</f>
        <v>0</v>
      </c>
      <c r="H15" s="6">
        <f>Raisch!I13</f>
        <v>231</v>
      </c>
      <c r="I15" s="11"/>
      <c r="J15" s="6">
        <f>10-COUNTA(Raisch!H3:H12)</f>
        <v>0</v>
      </c>
    </row>
  </sheetData>
  <sortState ref="A4:J15">
    <sortCondition descending="1" ref="H4:H15"/>
  </sortState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3"/>
  <sheetViews>
    <sheetView workbookViewId="0"/>
  </sheetViews>
  <sheetFormatPr defaultRowHeight="12.75"/>
  <cols>
    <col min="1" max="1" width="16.5703125" customWidth="1"/>
    <col min="2" max="2" width="14.5703125" bestFit="1" customWidth="1"/>
  </cols>
  <sheetData>
    <row r="1" spans="1:9" ht="29.25" customHeight="1">
      <c r="D1" s="4" t="s">
        <v>20</v>
      </c>
      <c r="G1" s="1"/>
    </row>
    <row r="2" spans="1:9" ht="20.25" customHeight="1">
      <c r="A2" s="2" t="s">
        <v>0</v>
      </c>
      <c r="B2" s="2" t="s">
        <v>11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3" t="s">
        <v>1</v>
      </c>
    </row>
    <row r="3" spans="1:9" ht="20.25" customHeight="1">
      <c r="A3" s="5" t="s">
        <v>170</v>
      </c>
      <c r="B3" s="5" t="s">
        <v>72</v>
      </c>
      <c r="C3">
        <v>13</v>
      </c>
      <c r="D3">
        <v>23</v>
      </c>
      <c r="E3">
        <v>8</v>
      </c>
      <c r="F3">
        <v>12</v>
      </c>
      <c r="G3">
        <v>13</v>
      </c>
      <c r="H3" t="s">
        <v>191</v>
      </c>
      <c r="I3">
        <f>SUM(C3:H3)</f>
        <v>69</v>
      </c>
    </row>
    <row r="4" spans="1:9" ht="20.25" customHeight="1">
      <c r="A4" s="5" t="s">
        <v>171</v>
      </c>
      <c r="B4" s="5" t="s">
        <v>55</v>
      </c>
      <c r="C4">
        <v>10</v>
      </c>
      <c r="D4">
        <v>17</v>
      </c>
      <c r="E4">
        <v>15</v>
      </c>
      <c r="F4" s="10" t="s">
        <v>191</v>
      </c>
      <c r="G4" s="10" t="s">
        <v>191</v>
      </c>
      <c r="H4" s="10" t="s">
        <v>191</v>
      </c>
      <c r="I4">
        <f>SUM(C4:H4)</f>
        <v>42</v>
      </c>
    </row>
    <row r="5" spans="1:9" ht="20.25" customHeight="1">
      <c r="A5" s="5" t="s">
        <v>172</v>
      </c>
      <c r="B5" s="5" t="s">
        <v>150</v>
      </c>
      <c r="C5">
        <v>13</v>
      </c>
      <c r="D5">
        <v>15</v>
      </c>
      <c r="E5">
        <v>15</v>
      </c>
      <c r="F5" t="s">
        <v>191</v>
      </c>
      <c r="G5" t="s">
        <v>191</v>
      </c>
      <c r="H5" t="s">
        <v>191</v>
      </c>
      <c r="I5">
        <f t="shared" ref="I5:I13" si="0">SUM(C5:H5)</f>
        <v>43</v>
      </c>
    </row>
    <row r="6" spans="1:9" ht="20.25" customHeight="1">
      <c r="A6" s="5" t="s">
        <v>173</v>
      </c>
      <c r="B6" s="5" t="s">
        <v>160</v>
      </c>
      <c r="C6">
        <v>23</v>
      </c>
      <c r="D6">
        <v>13</v>
      </c>
      <c r="E6">
        <v>17</v>
      </c>
      <c r="F6" t="s">
        <v>191</v>
      </c>
      <c r="G6" t="s">
        <v>191</v>
      </c>
      <c r="H6" t="s">
        <v>191</v>
      </c>
      <c r="I6">
        <f t="shared" si="0"/>
        <v>53</v>
      </c>
    </row>
    <row r="7" spans="1:9" ht="20.25" customHeight="1">
      <c r="A7" s="5" t="s">
        <v>174</v>
      </c>
      <c r="B7" s="5" t="s">
        <v>115</v>
      </c>
      <c r="C7">
        <v>27</v>
      </c>
      <c r="D7">
        <v>10</v>
      </c>
      <c r="E7" t="s">
        <v>191</v>
      </c>
      <c r="F7" t="s">
        <v>191</v>
      </c>
      <c r="G7" t="s">
        <v>191</v>
      </c>
      <c r="H7" t="s">
        <v>191</v>
      </c>
      <c r="I7">
        <f t="shared" si="0"/>
        <v>37</v>
      </c>
    </row>
    <row r="8" spans="1:9" ht="20.25" customHeight="1">
      <c r="A8" s="5" t="s">
        <v>175</v>
      </c>
      <c r="B8" s="5" t="s">
        <v>59</v>
      </c>
      <c r="C8">
        <v>18</v>
      </c>
      <c r="D8">
        <v>7</v>
      </c>
      <c r="E8">
        <v>9</v>
      </c>
      <c r="F8">
        <v>4</v>
      </c>
      <c r="G8" t="s">
        <v>191</v>
      </c>
      <c r="H8" t="s">
        <v>191</v>
      </c>
      <c r="I8">
        <f t="shared" si="0"/>
        <v>38</v>
      </c>
    </row>
    <row r="9" spans="1:9" ht="20.25" customHeight="1">
      <c r="A9" s="5" t="s">
        <v>176</v>
      </c>
      <c r="B9" s="5" t="s">
        <v>63</v>
      </c>
      <c r="C9">
        <v>9</v>
      </c>
      <c r="D9">
        <v>18</v>
      </c>
      <c r="E9">
        <v>16</v>
      </c>
      <c r="F9" t="s">
        <v>191</v>
      </c>
      <c r="G9" t="s">
        <v>191</v>
      </c>
      <c r="H9" t="s">
        <v>191</v>
      </c>
      <c r="I9">
        <f t="shared" si="0"/>
        <v>43</v>
      </c>
    </row>
    <row r="10" spans="1:9" ht="20.25" customHeight="1">
      <c r="A10" s="5" t="s">
        <v>177</v>
      </c>
      <c r="B10" s="5" t="s">
        <v>147</v>
      </c>
      <c r="C10">
        <v>6</v>
      </c>
      <c r="D10" t="s">
        <v>191</v>
      </c>
      <c r="E10" t="s">
        <v>191</v>
      </c>
      <c r="F10" t="s">
        <v>191</v>
      </c>
      <c r="G10" t="s">
        <v>191</v>
      </c>
      <c r="H10" t="s">
        <v>191</v>
      </c>
      <c r="I10">
        <f t="shared" si="0"/>
        <v>6</v>
      </c>
    </row>
    <row r="11" spans="1:9" ht="20.25" customHeight="1">
      <c r="A11" s="5" t="s">
        <v>178</v>
      </c>
      <c r="B11" s="5" t="s">
        <v>179</v>
      </c>
      <c r="C11">
        <v>10</v>
      </c>
      <c r="D11">
        <v>15</v>
      </c>
      <c r="E11" t="s">
        <v>191</v>
      </c>
      <c r="F11" t="s">
        <v>191</v>
      </c>
      <c r="G11" t="s">
        <v>191</v>
      </c>
      <c r="H11" t="s">
        <v>191</v>
      </c>
      <c r="I11">
        <f t="shared" si="0"/>
        <v>25</v>
      </c>
    </row>
    <row r="12" spans="1:9" ht="20.25" customHeight="1">
      <c r="A12" s="5" t="s">
        <v>180</v>
      </c>
      <c r="B12" s="5" t="s">
        <v>39</v>
      </c>
      <c r="C12">
        <v>25</v>
      </c>
      <c r="D12">
        <v>10</v>
      </c>
      <c r="E12">
        <v>8</v>
      </c>
      <c r="F12">
        <v>17</v>
      </c>
      <c r="G12">
        <v>6</v>
      </c>
      <c r="H12" t="s">
        <v>191</v>
      </c>
      <c r="I12">
        <f t="shared" si="0"/>
        <v>66</v>
      </c>
    </row>
    <row r="13" spans="1:9" ht="21" customHeight="1">
      <c r="A13" s="2" t="s">
        <v>2</v>
      </c>
      <c r="B13" s="2"/>
      <c r="C13">
        <f t="shared" ref="C13:H13" si="1">SUM(C3:C12)</f>
        <v>154</v>
      </c>
      <c r="D13">
        <f t="shared" si="1"/>
        <v>128</v>
      </c>
      <c r="E13">
        <f t="shared" si="1"/>
        <v>88</v>
      </c>
      <c r="F13">
        <f t="shared" si="1"/>
        <v>33</v>
      </c>
      <c r="G13">
        <f t="shared" si="1"/>
        <v>19</v>
      </c>
      <c r="H13">
        <f t="shared" si="1"/>
        <v>0</v>
      </c>
      <c r="I13" s="7">
        <f t="shared" si="0"/>
        <v>422</v>
      </c>
    </row>
  </sheetData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3"/>
  <sheetViews>
    <sheetView workbookViewId="0"/>
  </sheetViews>
  <sheetFormatPr defaultRowHeight="12.75"/>
  <cols>
    <col min="1" max="2" width="16.5703125" customWidth="1"/>
  </cols>
  <sheetData>
    <row r="1" spans="1:9" ht="29.25" customHeight="1">
      <c r="D1" s="4" t="s">
        <v>19</v>
      </c>
      <c r="G1" s="1"/>
    </row>
    <row r="2" spans="1:9" ht="20.25" customHeight="1">
      <c r="A2" s="2" t="s">
        <v>0</v>
      </c>
      <c r="B2" s="2" t="s">
        <v>11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3" t="s">
        <v>1</v>
      </c>
    </row>
    <row r="3" spans="1:9" ht="20.25" customHeight="1">
      <c r="A3" s="5" t="s">
        <v>104</v>
      </c>
      <c r="B3" s="5" t="s">
        <v>37</v>
      </c>
      <c r="C3">
        <v>15</v>
      </c>
      <c r="D3">
        <v>8</v>
      </c>
      <c r="E3">
        <v>13</v>
      </c>
      <c r="F3">
        <v>18</v>
      </c>
      <c r="G3">
        <v>12</v>
      </c>
      <c r="I3">
        <f>SUM(C3:H3)</f>
        <v>66</v>
      </c>
    </row>
    <row r="4" spans="1:9" ht="20.25" customHeight="1">
      <c r="A4" s="5" t="s">
        <v>105</v>
      </c>
      <c r="B4" s="5" t="s">
        <v>77</v>
      </c>
      <c r="C4">
        <v>6</v>
      </c>
      <c r="D4">
        <v>17</v>
      </c>
      <c r="E4">
        <v>19</v>
      </c>
      <c r="F4" s="10" t="s">
        <v>191</v>
      </c>
      <c r="G4" s="10" t="s">
        <v>191</v>
      </c>
      <c r="H4" s="10" t="s">
        <v>191</v>
      </c>
      <c r="I4">
        <f>SUM(C4:H4)</f>
        <v>42</v>
      </c>
    </row>
    <row r="5" spans="1:9" ht="20.25" customHeight="1">
      <c r="A5" s="5" t="s">
        <v>106</v>
      </c>
      <c r="B5" s="5" t="s">
        <v>88</v>
      </c>
      <c r="C5">
        <v>16</v>
      </c>
      <c r="D5">
        <v>3</v>
      </c>
      <c r="E5">
        <v>4</v>
      </c>
      <c r="F5">
        <v>0</v>
      </c>
      <c r="G5">
        <v>18</v>
      </c>
      <c r="I5">
        <f t="shared" ref="I5:I13" si="0">SUM(C5:H5)</f>
        <v>41</v>
      </c>
    </row>
    <row r="6" spans="1:9" ht="20.25" customHeight="1">
      <c r="A6" s="5" t="s">
        <v>107</v>
      </c>
      <c r="B6" s="5" t="s">
        <v>108</v>
      </c>
      <c r="C6">
        <v>26</v>
      </c>
      <c r="D6" t="s">
        <v>191</v>
      </c>
      <c r="E6" t="s">
        <v>191</v>
      </c>
      <c r="F6" t="s">
        <v>191</v>
      </c>
      <c r="G6" t="s">
        <v>191</v>
      </c>
      <c r="H6" t="s">
        <v>191</v>
      </c>
      <c r="I6">
        <f t="shared" si="0"/>
        <v>26</v>
      </c>
    </row>
    <row r="7" spans="1:9" ht="20.25" customHeight="1">
      <c r="A7" s="5" t="s">
        <v>109</v>
      </c>
      <c r="B7" s="5" t="s">
        <v>57</v>
      </c>
      <c r="C7">
        <v>6</v>
      </c>
      <c r="D7">
        <v>4</v>
      </c>
      <c r="E7">
        <v>6</v>
      </c>
      <c r="F7" t="s">
        <v>191</v>
      </c>
      <c r="G7" t="s">
        <v>191</v>
      </c>
      <c r="H7" t="s">
        <v>191</v>
      </c>
      <c r="I7">
        <f t="shared" si="0"/>
        <v>16</v>
      </c>
    </row>
    <row r="8" spans="1:9" ht="20.25" customHeight="1">
      <c r="A8" s="5" t="s">
        <v>110</v>
      </c>
      <c r="B8" s="5" t="s">
        <v>39</v>
      </c>
      <c r="C8">
        <v>5</v>
      </c>
      <c r="D8">
        <v>12</v>
      </c>
      <c r="E8">
        <v>7</v>
      </c>
      <c r="F8">
        <v>7</v>
      </c>
      <c r="G8">
        <v>0</v>
      </c>
      <c r="H8" t="s">
        <v>191</v>
      </c>
      <c r="I8">
        <f t="shared" si="0"/>
        <v>31</v>
      </c>
    </row>
    <row r="9" spans="1:9" ht="20.25" customHeight="1">
      <c r="A9" s="5" t="s">
        <v>111</v>
      </c>
      <c r="B9" s="5" t="s">
        <v>55</v>
      </c>
      <c r="C9">
        <v>13</v>
      </c>
      <c r="D9">
        <v>11</v>
      </c>
      <c r="E9">
        <v>4</v>
      </c>
      <c r="F9" s="10" t="s">
        <v>191</v>
      </c>
      <c r="G9" s="10" t="s">
        <v>191</v>
      </c>
      <c r="H9" s="10" t="s">
        <v>191</v>
      </c>
      <c r="I9">
        <f t="shared" si="0"/>
        <v>28</v>
      </c>
    </row>
    <row r="10" spans="1:9" ht="20.25" customHeight="1">
      <c r="A10" s="5" t="s">
        <v>112</v>
      </c>
      <c r="B10" s="5" t="s">
        <v>74</v>
      </c>
      <c r="C10">
        <v>3</v>
      </c>
      <c r="D10">
        <v>3</v>
      </c>
      <c r="E10">
        <v>2</v>
      </c>
      <c r="F10">
        <v>11</v>
      </c>
      <c r="G10" s="10" t="s">
        <v>191</v>
      </c>
      <c r="H10" s="10" t="s">
        <v>191</v>
      </c>
      <c r="I10">
        <f t="shared" si="0"/>
        <v>19</v>
      </c>
    </row>
    <row r="11" spans="1:9" ht="20.25" customHeight="1">
      <c r="A11" s="5" t="s">
        <v>113</v>
      </c>
      <c r="B11" s="5" t="s">
        <v>59</v>
      </c>
      <c r="C11">
        <v>7</v>
      </c>
      <c r="D11">
        <v>12</v>
      </c>
      <c r="E11">
        <v>9</v>
      </c>
      <c r="F11">
        <v>2</v>
      </c>
      <c r="G11" s="10" t="s">
        <v>191</v>
      </c>
      <c r="H11" s="10" t="s">
        <v>191</v>
      </c>
      <c r="I11">
        <f t="shared" si="0"/>
        <v>30</v>
      </c>
    </row>
    <row r="12" spans="1:9" ht="20.25" customHeight="1">
      <c r="A12" s="5" t="s">
        <v>114</v>
      </c>
      <c r="B12" s="5" t="s">
        <v>115</v>
      </c>
      <c r="C12">
        <v>10</v>
      </c>
      <c r="D12">
        <v>2</v>
      </c>
      <c r="E12" t="s">
        <v>191</v>
      </c>
      <c r="F12" t="s">
        <v>191</v>
      </c>
      <c r="G12" t="s">
        <v>191</v>
      </c>
      <c r="H12" t="s">
        <v>191</v>
      </c>
      <c r="I12">
        <f t="shared" si="0"/>
        <v>12</v>
      </c>
    </row>
    <row r="13" spans="1:9" ht="21" customHeight="1">
      <c r="A13" s="2" t="s">
        <v>2</v>
      </c>
      <c r="B13" s="2"/>
      <c r="C13">
        <f t="shared" ref="C13:H13" si="1">SUM(C3:C12)</f>
        <v>107</v>
      </c>
      <c r="D13">
        <f t="shared" si="1"/>
        <v>72</v>
      </c>
      <c r="E13">
        <f t="shared" si="1"/>
        <v>64</v>
      </c>
      <c r="F13">
        <f t="shared" si="1"/>
        <v>38</v>
      </c>
      <c r="G13">
        <f t="shared" si="1"/>
        <v>30</v>
      </c>
      <c r="H13">
        <f t="shared" si="1"/>
        <v>0</v>
      </c>
      <c r="I13" s="7">
        <f t="shared" si="0"/>
        <v>311</v>
      </c>
    </row>
  </sheetData>
  <phoneticPr fontId="0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3"/>
  <sheetViews>
    <sheetView workbookViewId="0"/>
  </sheetViews>
  <sheetFormatPr defaultRowHeight="12.75"/>
  <cols>
    <col min="1" max="1" width="17" customWidth="1"/>
    <col min="2" max="2" width="14.5703125" bestFit="1" customWidth="1"/>
  </cols>
  <sheetData>
    <row r="1" spans="1:9" ht="29.25" customHeight="1">
      <c r="D1" s="4" t="s">
        <v>16</v>
      </c>
      <c r="G1" s="1"/>
    </row>
    <row r="2" spans="1:9" ht="20.25" customHeight="1">
      <c r="A2" s="2" t="s">
        <v>0</v>
      </c>
      <c r="B2" s="2" t="s">
        <v>11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3" t="s">
        <v>1</v>
      </c>
    </row>
    <row r="3" spans="1:9" ht="20.25" customHeight="1">
      <c r="A3" s="5" t="s">
        <v>116</v>
      </c>
      <c r="B3" s="5" t="s">
        <v>74</v>
      </c>
      <c r="C3">
        <v>13</v>
      </c>
      <c r="D3">
        <v>24</v>
      </c>
      <c r="E3">
        <v>14</v>
      </c>
      <c r="F3">
        <v>5</v>
      </c>
      <c r="G3" t="s">
        <v>191</v>
      </c>
      <c r="H3" t="s">
        <v>191</v>
      </c>
      <c r="I3">
        <f>SUM(C3:H3)</f>
        <v>56</v>
      </c>
    </row>
    <row r="4" spans="1:9" ht="20.25" customHeight="1">
      <c r="A4" s="5" t="s">
        <v>117</v>
      </c>
      <c r="B4" s="5" t="s">
        <v>74</v>
      </c>
      <c r="C4">
        <v>25</v>
      </c>
      <c r="D4">
        <v>13</v>
      </c>
      <c r="E4">
        <v>14</v>
      </c>
      <c r="F4">
        <v>0</v>
      </c>
      <c r="G4" t="s">
        <v>191</v>
      </c>
      <c r="H4" t="s">
        <v>191</v>
      </c>
      <c r="I4">
        <f>SUM(C4:H4)</f>
        <v>52</v>
      </c>
    </row>
    <row r="5" spans="1:9" ht="20.25" customHeight="1">
      <c r="A5" s="5" t="s">
        <v>118</v>
      </c>
      <c r="B5" s="5" t="s">
        <v>37</v>
      </c>
      <c r="C5">
        <v>6</v>
      </c>
      <c r="D5">
        <v>6</v>
      </c>
      <c r="E5">
        <v>5</v>
      </c>
      <c r="F5">
        <v>10</v>
      </c>
      <c r="G5">
        <v>6</v>
      </c>
      <c r="I5">
        <f t="shared" ref="I5:I13" si="0">SUM(C5:H5)</f>
        <v>33</v>
      </c>
    </row>
    <row r="6" spans="1:9" ht="20.25" customHeight="1">
      <c r="A6" s="5" t="s">
        <v>119</v>
      </c>
      <c r="B6" s="5" t="s">
        <v>52</v>
      </c>
      <c r="C6">
        <v>9</v>
      </c>
      <c r="D6">
        <v>10</v>
      </c>
      <c r="E6" t="s">
        <v>191</v>
      </c>
      <c r="F6" t="s">
        <v>191</v>
      </c>
      <c r="G6" t="s">
        <v>191</v>
      </c>
      <c r="H6" t="s">
        <v>191</v>
      </c>
      <c r="I6">
        <f t="shared" si="0"/>
        <v>19</v>
      </c>
    </row>
    <row r="7" spans="1:9" ht="20.25" customHeight="1">
      <c r="A7" s="5" t="s">
        <v>120</v>
      </c>
      <c r="B7" s="5" t="s">
        <v>121</v>
      </c>
      <c r="C7">
        <v>27</v>
      </c>
      <c r="D7">
        <v>18</v>
      </c>
      <c r="E7" t="s">
        <v>191</v>
      </c>
      <c r="F7" t="s">
        <v>191</v>
      </c>
      <c r="G7" t="s">
        <v>191</v>
      </c>
      <c r="H7" t="s">
        <v>191</v>
      </c>
      <c r="I7">
        <f t="shared" si="0"/>
        <v>45</v>
      </c>
    </row>
    <row r="8" spans="1:9" ht="20.25" customHeight="1">
      <c r="A8" s="5" t="s">
        <v>122</v>
      </c>
      <c r="B8" s="5" t="s">
        <v>39</v>
      </c>
      <c r="C8">
        <v>11</v>
      </c>
      <c r="D8">
        <v>13</v>
      </c>
      <c r="E8">
        <v>6</v>
      </c>
      <c r="F8">
        <v>9</v>
      </c>
      <c r="G8">
        <v>13</v>
      </c>
      <c r="H8" t="s">
        <v>191</v>
      </c>
      <c r="I8">
        <f t="shared" si="0"/>
        <v>52</v>
      </c>
    </row>
    <row r="9" spans="1:9" ht="20.25" customHeight="1">
      <c r="A9" s="5" t="s">
        <v>123</v>
      </c>
      <c r="B9" s="5" t="s">
        <v>124</v>
      </c>
      <c r="C9">
        <v>12</v>
      </c>
      <c r="D9" t="s">
        <v>191</v>
      </c>
      <c r="E9" t="s">
        <v>191</v>
      </c>
      <c r="F9" t="s">
        <v>191</v>
      </c>
      <c r="G9" t="s">
        <v>191</v>
      </c>
      <c r="H9" t="s">
        <v>191</v>
      </c>
      <c r="I9">
        <f t="shared" si="0"/>
        <v>12</v>
      </c>
    </row>
    <row r="10" spans="1:9" ht="20.25" customHeight="1">
      <c r="A10" s="5" t="s">
        <v>125</v>
      </c>
      <c r="B10" s="5" t="s">
        <v>126</v>
      </c>
      <c r="C10">
        <v>30</v>
      </c>
      <c r="D10">
        <v>25</v>
      </c>
      <c r="E10" t="s">
        <v>191</v>
      </c>
      <c r="F10" t="s">
        <v>191</v>
      </c>
      <c r="G10" t="s">
        <v>191</v>
      </c>
      <c r="H10" t="s">
        <v>191</v>
      </c>
      <c r="I10">
        <f t="shared" si="0"/>
        <v>55</v>
      </c>
    </row>
    <row r="11" spans="1:9" ht="20.25" customHeight="1">
      <c r="A11" s="5" t="s">
        <v>127</v>
      </c>
      <c r="B11" s="5" t="s">
        <v>128</v>
      </c>
      <c r="C11">
        <v>17</v>
      </c>
      <c r="D11" s="10" t="s">
        <v>191</v>
      </c>
      <c r="E11" s="10" t="s">
        <v>191</v>
      </c>
      <c r="F11" s="10" t="s">
        <v>191</v>
      </c>
      <c r="G11" s="10" t="s">
        <v>191</v>
      </c>
      <c r="H11" s="10" t="s">
        <v>191</v>
      </c>
      <c r="I11">
        <f t="shared" si="0"/>
        <v>17</v>
      </c>
    </row>
    <row r="12" spans="1:9" ht="20.25" customHeight="1">
      <c r="A12" s="5" t="s">
        <v>129</v>
      </c>
      <c r="B12" s="5" t="s">
        <v>130</v>
      </c>
      <c r="C12">
        <v>20</v>
      </c>
      <c r="D12" s="10" t="s">
        <v>191</v>
      </c>
      <c r="E12" s="10" t="s">
        <v>191</v>
      </c>
      <c r="F12" s="10" t="s">
        <v>191</v>
      </c>
      <c r="G12" s="10" t="s">
        <v>191</v>
      </c>
      <c r="H12" s="10" t="s">
        <v>191</v>
      </c>
      <c r="I12">
        <f t="shared" si="0"/>
        <v>20</v>
      </c>
    </row>
    <row r="13" spans="1:9" ht="21" customHeight="1">
      <c r="A13" s="2" t="s">
        <v>2</v>
      </c>
      <c r="B13" s="2"/>
      <c r="C13">
        <f t="shared" ref="C13:H13" si="1">SUM(C3:C12)</f>
        <v>170</v>
      </c>
      <c r="D13">
        <f t="shared" si="1"/>
        <v>109</v>
      </c>
      <c r="E13">
        <f t="shared" si="1"/>
        <v>39</v>
      </c>
      <c r="F13">
        <f t="shared" si="1"/>
        <v>24</v>
      </c>
      <c r="G13">
        <f t="shared" si="1"/>
        <v>19</v>
      </c>
      <c r="H13">
        <f t="shared" si="1"/>
        <v>0</v>
      </c>
      <c r="I13" s="7">
        <f t="shared" si="0"/>
        <v>361</v>
      </c>
    </row>
  </sheetData>
  <phoneticPr fontId="0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H8" sqref="H8"/>
    </sheetView>
  </sheetViews>
  <sheetFormatPr defaultRowHeight="12.75"/>
  <cols>
    <col min="1" max="1" width="16.5703125" customWidth="1"/>
    <col min="2" max="2" width="14.5703125" bestFit="1" customWidth="1"/>
  </cols>
  <sheetData>
    <row r="1" spans="1:9" ht="29.25" customHeight="1">
      <c r="D1" s="4" t="s">
        <v>22</v>
      </c>
      <c r="G1" s="1"/>
    </row>
    <row r="2" spans="1:9" ht="20.25" customHeight="1">
      <c r="A2" s="2" t="s">
        <v>0</v>
      </c>
      <c r="B2" s="2" t="s">
        <v>11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3" t="s">
        <v>1</v>
      </c>
    </row>
    <row r="3" spans="1:9" ht="20.25" customHeight="1">
      <c r="A3" s="5" t="s">
        <v>181</v>
      </c>
      <c r="B3" s="5" t="s">
        <v>72</v>
      </c>
      <c r="C3">
        <v>20</v>
      </c>
      <c r="D3">
        <v>6</v>
      </c>
      <c r="E3">
        <v>15</v>
      </c>
      <c r="F3">
        <v>5</v>
      </c>
      <c r="G3">
        <v>17</v>
      </c>
      <c r="H3" t="s">
        <v>191</v>
      </c>
      <c r="I3">
        <f t="shared" ref="I3:I13" si="0">SUM(C3:H3)</f>
        <v>63</v>
      </c>
    </row>
    <row r="4" spans="1:9" ht="20.25" customHeight="1">
      <c r="A4" s="5" t="s">
        <v>182</v>
      </c>
      <c r="B4" s="5" t="s">
        <v>72</v>
      </c>
      <c r="C4">
        <v>20</v>
      </c>
      <c r="D4">
        <v>27</v>
      </c>
      <c r="E4">
        <v>15</v>
      </c>
      <c r="F4">
        <v>18</v>
      </c>
      <c r="G4">
        <v>15</v>
      </c>
      <c r="H4" t="s">
        <v>191</v>
      </c>
      <c r="I4">
        <f t="shared" si="0"/>
        <v>95</v>
      </c>
    </row>
    <row r="5" spans="1:9" ht="20.25" customHeight="1">
      <c r="A5" s="5" t="s">
        <v>183</v>
      </c>
      <c r="B5" s="5" t="s">
        <v>57</v>
      </c>
      <c r="C5">
        <v>10</v>
      </c>
      <c r="D5">
        <v>21</v>
      </c>
      <c r="E5">
        <v>8</v>
      </c>
      <c r="F5" t="s">
        <v>191</v>
      </c>
      <c r="G5" t="s">
        <v>191</v>
      </c>
      <c r="H5" t="s">
        <v>191</v>
      </c>
      <c r="I5">
        <f t="shared" si="0"/>
        <v>39</v>
      </c>
    </row>
    <row r="6" spans="1:9" ht="20.25" customHeight="1">
      <c r="A6" s="5" t="s">
        <v>184</v>
      </c>
      <c r="B6" s="5" t="s">
        <v>57</v>
      </c>
      <c r="C6">
        <v>12</v>
      </c>
      <c r="D6">
        <v>12</v>
      </c>
      <c r="E6">
        <v>7</v>
      </c>
      <c r="F6" t="s">
        <v>191</v>
      </c>
      <c r="G6" t="s">
        <v>191</v>
      </c>
      <c r="H6" t="s">
        <v>191</v>
      </c>
      <c r="I6">
        <f t="shared" si="0"/>
        <v>31</v>
      </c>
    </row>
    <row r="7" spans="1:9" ht="20.25" customHeight="1">
      <c r="A7" s="5" t="s">
        <v>185</v>
      </c>
      <c r="B7" s="5" t="s">
        <v>57</v>
      </c>
      <c r="C7">
        <v>0</v>
      </c>
      <c r="D7">
        <v>17</v>
      </c>
      <c r="E7">
        <v>12</v>
      </c>
      <c r="F7" t="s">
        <v>191</v>
      </c>
      <c r="G7" t="s">
        <v>191</v>
      </c>
      <c r="H7" t="s">
        <v>191</v>
      </c>
      <c r="I7">
        <f t="shared" si="0"/>
        <v>29</v>
      </c>
    </row>
    <row r="8" spans="1:9" ht="20.25" customHeight="1">
      <c r="A8" s="5" t="s">
        <v>186</v>
      </c>
      <c r="B8" s="5" t="s">
        <v>88</v>
      </c>
      <c r="C8">
        <v>11</v>
      </c>
      <c r="D8">
        <v>7</v>
      </c>
      <c r="E8">
        <v>20</v>
      </c>
      <c r="F8">
        <v>19</v>
      </c>
      <c r="G8">
        <v>4</v>
      </c>
      <c r="I8">
        <f t="shared" si="0"/>
        <v>61</v>
      </c>
    </row>
    <row r="9" spans="1:9" ht="20.25" customHeight="1">
      <c r="A9" s="5" t="s">
        <v>187</v>
      </c>
      <c r="B9" s="5" t="s">
        <v>88</v>
      </c>
      <c r="C9">
        <v>10</v>
      </c>
      <c r="D9">
        <v>8</v>
      </c>
      <c r="E9">
        <v>7</v>
      </c>
      <c r="F9">
        <v>2</v>
      </c>
      <c r="G9">
        <v>2</v>
      </c>
      <c r="I9">
        <f t="shared" si="0"/>
        <v>29</v>
      </c>
    </row>
    <row r="10" spans="1:9" ht="20.25" customHeight="1">
      <c r="A10" s="5" t="s">
        <v>188</v>
      </c>
      <c r="B10" s="5" t="s">
        <v>88</v>
      </c>
      <c r="C10">
        <v>3</v>
      </c>
      <c r="D10">
        <v>11</v>
      </c>
      <c r="E10">
        <v>9</v>
      </c>
      <c r="F10">
        <v>12</v>
      </c>
      <c r="G10">
        <v>10</v>
      </c>
      <c r="I10">
        <f t="shared" si="0"/>
        <v>45</v>
      </c>
    </row>
    <row r="11" spans="1:9" ht="20.25" customHeight="1">
      <c r="A11" s="5" t="s">
        <v>189</v>
      </c>
      <c r="B11" s="5" t="s">
        <v>94</v>
      </c>
      <c r="C11">
        <v>26</v>
      </c>
      <c r="D11">
        <v>13</v>
      </c>
      <c r="E11" t="s">
        <v>191</v>
      </c>
      <c r="F11" t="s">
        <v>191</v>
      </c>
      <c r="G11" t="s">
        <v>191</v>
      </c>
      <c r="H11" t="s">
        <v>191</v>
      </c>
      <c r="I11">
        <f t="shared" si="0"/>
        <v>39</v>
      </c>
    </row>
    <row r="12" spans="1:9" ht="20.25" customHeight="1">
      <c r="A12" s="5" t="s">
        <v>190</v>
      </c>
      <c r="B12" s="5" t="s">
        <v>89</v>
      </c>
      <c r="C12">
        <v>10</v>
      </c>
      <c r="D12">
        <v>18</v>
      </c>
      <c r="E12" t="s">
        <v>191</v>
      </c>
      <c r="F12" t="s">
        <v>191</v>
      </c>
      <c r="G12" t="s">
        <v>191</v>
      </c>
      <c r="H12" t="s">
        <v>191</v>
      </c>
      <c r="I12">
        <f t="shared" si="0"/>
        <v>28</v>
      </c>
    </row>
    <row r="13" spans="1:9" ht="21" customHeight="1">
      <c r="A13" s="2" t="s">
        <v>2</v>
      </c>
      <c r="B13" s="2"/>
      <c r="C13">
        <f t="shared" ref="C13:H13" si="1">SUM(C3:C12)</f>
        <v>122</v>
      </c>
      <c r="D13">
        <f t="shared" si="1"/>
        <v>140</v>
      </c>
      <c r="E13">
        <f t="shared" si="1"/>
        <v>93</v>
      </c>
      <c r="F13">
        <f t="shared" si="1"/>
        <v>56</v>
      </c>
      <c r="G13">
        <f t="shared" si="1"/>
        <v>48</v>
      </c>
      <c r="H13">
        <f t="shared" si="1"/>
        <v>0</v>
      </c>
      <c r="I13" s="7">
        <f t="shared" si="0"/>
        <v>459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H3" sqref="H3"/>
    </sheetView>
  </sheetViews>
  <sheetFormatPr defaultRowHeight="12.75"/>
  <cols>
    <col min="1" max="1" width="16.5703125" customWidth="1"/>
    <col min="2" max="2" width="14.5703125" bestFit="1" customWidth="1"/>
  </cols>
  <sheetData>
    <row r="1" spans="1:9" ht="29.25" customHeight="1">
      <c r="D1" s="4" t="s">
        <v>14</v>
      </c>
      <c r="G1" s="1"/>
    </row>
    <row r="2" spans="1:9" ht="20.25" customHeight="1">
      <c r="A2" s="2" t="s">
        <v>0</v>
      </c>
      <c r="B2" s="2" t="s">
        <v>11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3" t="s">
        <v>1</v>
      </c>
    </row>
    <row r="3" spans="1:9" ht="20.25" customHeight="1">
      <c r="A3" s="5" t="s">
        <v>145</v>
      </c>
      <c r="B3" s="5" t="s">
        <v>37</v>
      </c>
      <c r="C3">
        <v>22</v>
      </c>
      <c r="D3">
        <v>15</v>
      </c>
      <c r="E3">
        <v>24</v>
      </c>
      <c r="F3">
        <v>8</v>
      </c>
      <c r="G3">
        <v>18</v>
      </c>
      <c r="I3">
        <f>SUM(C3:H3)</f>
        <v>87</v>
      </c>
    </row>
    <row r="4" spans="1:9" ht="20.25" customHeight="1">
      <c r="A4" s="5" t="s">
        <v>146</v>
      </c>
      <c r="B4" s="5" t="s">
        <v>147</v>
      </c>
      <c r="C4">
        <v>25</v>
      </c>
      <c r="D4" t="s">
        <v>191</v>
      </c>
      <c r="E4" t="s">
        <v>191</v>
      </c>
      <c r="F4" t="s">
        <v>191</v>
      </c>
      <c r="G4" t="s">
        <v>191</v>
      </c>
      <c r="H4" t="s">
        <v>191</v>
      </c>
      <c r="I4">
        <f>SUM(C4:H4)</f>
        <v>25</v>
      </c>
    </row>
    <row r="5" spans="1:9" ht="20.25" customHeight="1">
      <c r="A5" s="5" t="s">
        <v>148</v>
      </c>
      <c r="B5" s="5" t="s">
        <v>61</v>
      </c>
      <c r="C5">
        <v>13</v>
      </c>
      <c r="D5">
        <v>15</v>
      </c>
      <c r="E5">
        <v>17</v>
      </c>
      <c r="F5">
        <v>12</v>
      </c>
      <c r="G5" t="s">
        <v>191</v>
      </c>
      <c r="H5" t="s">
        <v>191</v>
      </c>
      <c r="I5">
        <f t="shared" ref="I5:I13" si="0">SUM(C5:H5)</f>
        <v>57</v>
      </c>
    </row>
    <row r="6" spans="1:9" ht="20.25" customHeight="1">
      <c r="A6" s="5" t="s">
        <v>149</v>
      </c>
      <c r="B6" s="5" t="s">
        <v>150</v>
      </c>
      <c r="C6">
        <v>13</v>
      </c>
      <c r="D6">
        <v>10</v>
      </c>
      <c r="E6">
        <v>14</v>
      </c>
      <c r="F6" t="s">
        <v>191</v>
      </c>
      <c r="G6" t="s">
        <v>191</v>
      </c>
      <c r="H6" t="s">
        <v>191</v>
      </c>
      <c r="I6">
        <f t="shared" si="0"/>
        <v>37</v>
      </c>
    </row>
    <row r="7" spans="1:9" ht="20.25" customHeight="1">
      <c r="A7" s="5" t="s">
        <v>151</v>
      </c>
      <c r="B7" s="5" t="s">
        <v>137</v>
      </c>
      <c r="C7">
        <v>4</v>
      </c>
      <c r="D7">
        <v>5</v>
      </c>
      <c r="E7" t="s">
        <v>191</v>
      </c>
      <c r="F7" t="s">
        <v>191</v>
      </c>
      <c r="G7" t="s">
        <v>191</v>
      </c>
      <c r="H7" t="s">
        <v>191</v>
      </c>
      <c r="I7">
        <f t="shared" si="0"/>
        <v>9</v>
      </c>
    </row>
    <row r="8" spans="1:9" ht="20.25" customHeight="1">
      <c r="A8" s="5" t="s">
        <v>152</v>
      </c>
      <c r="B8" s="5" t="s">
        <v>74</v>
      </c>
      <c r="C8">
        <v>7</v>
      </c>
      <c r="D8">
        <v>6</v>
      </c>
      <c r="E8">
        <v>16</v>
      </c>
      <c r="F8">
        <v>8</v>
      </c>
      <c r="G8" t="s">
        <v>191</v>
      </c>
      <c r="H8" t="s">
        <v>191</v>
      </c>
      <c r="I8">
        <f t="shared" si="0"/>
        <v>37</v>
      </c>
    </row>
    <row r="9" spans="1:9" ht="20.25" customHeight="1">
      <c r="A9" s="5" t="s">
        <v>153</v>
      </c>
      <c r="B9" s="5" t="s">
        <v>72</v>
      </c>
      <c r="C9">
        <v>24</v>
      </c>
      <c r="D9">
        <v>12</v>
      </c>
      <c r="E9">
        <v>10</v>
      </c>
      <c r="F9">
        <v>13</v>
      </c>
      <c r="G9">
        <v>15</v>
      </c>
      <c r="H9" t="s">
        <v>191</v>
      </c>
      <c r="I9">
        <f t="shared" si="0"/>
        <v>74</v>
      </c>
    </row>
    <row r="10" spans="1:9" ht="20.25" customHeight="1">
      <c r="A10" s="5" t="s">
        <v>154</v>
      </c>
      <c r="B10" s="5" t="s">
        <v>155</v>
      </c>
      <c r="C10">
        <v>14</v>
      </c>
      <c r="D10" t="s">
        <v>191</v>
      </c>
      <c r="E10" t="s">
        <v>191</v>
      </c>
      <c r="F10" t="s">
        <v>191</v>
      </c>
      <c r="G10" t="s">
        <v>191</v>
      </c>
      <c r="H10" t="s">
        <v>191</v>
      </c>
      <c r="I10">
        <f t="shared" si="0"/>
        <v>14</v>
      </c>
    </row>
    <row r="11" spans="1:9" ht="20.25" customHeight="1">
      <c r="A11" s="5" t="s">
        <v>156</v>
      </c>
      <c r="B11" s="5" t="s">
        <v>70</v>
      </c>
      <c r="C11">
        <v>20</v>
      </c>
      <c r="D11">
        <v>19</v>
      </c>
      <c r="E11" t="s">
        <v>191</v>
      </c>
      <c r="F11" t="s">
        <v>191</v>
      </c>
      <c r="G11" t="s">
        <v>191</v>
      </c>
      <c r="H11" t="s">
        <v>191</v>
      </c>
      <c r="I11">
        <f t="shared" si="0"/>
        <v>39</v>
      </c>
    </row>
    <row r="12" spans="1:9" ht="20.25" customHeight="1">
      <c r="A12" s="5" t="s">
        <v>157</v>
      </c>
      <c r="B12" s="5" t="s">
        <v>140</v>
      </c>
      <c r="C12">
        <v>24</v>
      </c>
      <c r="D12" s="10" t="s">
        <v>191</v>
      </c>
      <c r="E12" s="10" t="s">
        <v>191</v>
      </c>
      <c r="F12" s="10" t="s">
        <v>191</v>
      </c>
      <c r="G12" s="10" t="s">
        <v>191</v>
      </c>
      <c r="H12" s="10" t="s">
        <v>191</v>
      </c>
      <c r="I12">
        <f t="shared" si="0"/>
        <v>24</v>
      </c>
    </row>
    <row r="13" spans="1:9" ht="21" customHeight="1">
      <c r="A13" s="2" t="s">
        <v>2</v>
      </c>
      <c r="B13" s="2"/>
      <c r="C13">
        <f t="shared" ref="C13:H13" si="1">SUM(C3:C12)</f>
        <v>166</v>
      </c>
      <c r="D13">
        <f t="shared" si="1"/>
        <v>82</v>
      </c>
      <c r="E13">
        <f t="shared" si="1"/>
        <v>81</v>
      </c>
      <c r="F13">
        <f t="shared" si="1"/>
        <v>41</v>
      </c>
      <c r="G13">
        <f t="shared" si="1"/>
        <v>33</v>
      </c>
      <c r="H13">
        <f t="shared" si="1"/>
        <v>0</v>
      </c>
      <c r="I13" s="7">
        <f t="shared" si="0"/>
        <v>403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3"/>
  <sheetViews>
    <sheetView workbookViewId="0"/>
  </sheetViews>
  <sheetFormatPr defaultRowHeight="12.75"/>
  <cols>
    <col min="1" max="1" width="16.5703125" customWidth="1"/>
    <col min="2" max="2" width="15.5703125" customWidth="1"/>
  </cols>
  <sheetData>
    <row r="1" spans="1:9" ht="29.25" customHeight="1">
      <c r="D1" s="4" t="s">
        <v>21</v>
      </c>
      <c r="G1" s="1"/>
    </row>
    <row r="2" spans="1:9" ht="20.25" customHeight="1">
      <c r="A2" s="2" t="s">
        <v>0</v>
      </c>
      <c r="B2" s="2" t="s">
        <v>11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3" t="s">
        <v>1</v>
      </c>
    </row>
    <row r="3" spans="1:9" ht="20.25" customHeight="1">
      <c r="A3" s="5" t="s">
        <v>131</v>
      </c>
      <c r="B3" s="5" t="s">
        <v>59</v>
      </c>
      <c r="C3">
        <v>28</v>
      </c>
      <c r="D3">
        <v>33</v>
      </c>
      <c r="E3">
        <v>30</v>
      </c>
      <c r="F3">
        <v>23</v>
      </c>
      <c r="G3" t="s">
        <v>191</v>
      </c>
      <c r="H3" t="s">
        <v>191</v>
      </c>
      <c r="I3">
        <f>SUM(C3:H3)</f>
        <v>114</v>
      </c>
    </row>
    <row r="4" spans="1:9" ht="20.25" customHeight="1">
      <c r="A4" s="5" t="s">
        <v>132</v>
      </c>
      <c r="B4" s="5" t="s">
        <v>66</v>
      </c>
      <c r="C4">
        <v>6</v>
      </c>
      <c r="D4">
        <v>13</v>
      </c>
      <c r="E4">
        <v>14</v>
      </c>
      <c r="F4">
        <v>10</v>
      </c>
      <c r="G4" t="s">
        <v>191</v>
      </c>
      <c r="H4" t="s">
        <v>191</v>
      </c>
      <c r="I4">
        <f>SUM(C4:H4)</f>
        <v>43</v>
      </c>
    </row>
    <row r="5" spans="1:9" ht="20.25" customHeight="1">
      <c r="A5" s="5" t="s">
        <v>133</v>
      </c>
      <c r="B5" s="5" t="s">
        <v>77</v>
      </c>
      <c r="C5">
        <v>13</v>
      </c>
      <c r="D5">
        <v>2</v>
      </c>
      <c r="E5">
        <v>18</v>
      </c>
      <c r="F5" s="10" t="s">
        <v>191</v>
      </c>
      <c r="G5" s="10" t="s">
        <v>191</v>
      </c>
      <c r="H5" s="10" t="s">
        <v>191</v>
      </c>
      <c r="I5">
        <f t="shared" ref="I5:I13" si="0">SUM(C5:H5)</f>
        <v>33</v>
      </c>
    </row>
    <row r="6" spans="1:9" ht="20.25" customHeight="1">
      <c r="A6" s="5" t="s">
        <v>134</v>
      </c>
      <c r="B6" s="5" t="s">
        <v>135</v>
      </c>
      <c r="C6">
        <v>9</v>
      </c>
      <c r="D6" t="s">
        <v>191</v>
      </c>
      <c r="E6" t="s">
        <v>191</v>
      </c>
      <c r="F6" t="s">
        <v>191</v>
      </c>
      <c r="G6" t="s">
        <v>191</v>
      </c>
      <c r="H6" t="s">
        <v>191</v>
      </c>
      <c r="I6">
        <f t="shared" si="0"/>
        <v>9</v>
      </c>
    </row>
    <row r="7" spans="1:9" ht="20.25" customHeight="1">
      <c r="A7" s="5" t="s">
        <v>136</v>
      </c>
      <c r="B7" s="5" t="s">
        <v>137</v>
      </c>
      <c r="C7">
        <v>9</v>
      </c>
      <c r="D7">
        <v>24</v>
      </c>
      <c r="E7" t="s">
        <v>191</v>
      </c>
      <c r="F7" t="s">
        <v>191</v>
      </c>
      <c r="G7" t="s">
        <v>191</v>
      </c>
      <c r="H7" t="s">
        <v>191</v>
      </c>
      <c r="I7">
        <f t="shared" si="0"/>
        <v>33</v>
      </c>
    </row>
    <row r="8" spans="1:9" ht="20.25" customHeight="1">
      <c r="A8" s="5" t="s">
        <v>138</v>
      </c>
      <c r="B8" s="5" t="s">
        <v>59</v>
      </c>
      <c r="C8">
        <v>4</v>
      </c>
      <c r="D8">
        <v>4</v>
      </c>
      <c r="E8">
        <v>28</v>
      </c>
      <c r="F8">
        <v>4</v>
      </c>
      <c r="G8" t="s">
        <v>191</v>
      </c>
      <c r="H8" t="s">
        <v>191</v>
      </c>
      <c r="I8">
        <f t="shared" si="0"/>
        <v>40</v>
      </c>
    </row>
    <row r="9" spans="1:9" ht="20.25" customHeight="1">
      <c r="A9" s="5" t="s">
        <v>139</v>
      </c>
      <c r="B9" s="5" t="s">
        <v>140</v>
      </c>
      <c r="C9">
        <v>10</v>
      </c>
      <c r="D9" s="10" t="s">
        <v>191</v>
      </c>
      <c r="E9" s="10" t="s">
        <v>191</v>
      </c>
      <c r="F9" s="10" t="s">
        <v>191</v>
      </c>
      <c r="G9" s="10" t="s">
        <v>191</v>
      </c>
      <c r="H9" s="10" t="s">
        <v>191</v>
      </c>
      <c r="I9">
        <f t="shared" si="0"/>
        <v>10</v>
      </c>
    </row>
    <row r="10" spans="1:9" ht="20.25" customHeight="1">
      <c r="A10" s="5" t="s">
        <v>141</v>
      </c>
      <c r="B10" s="5" t="s">
        <v>94</v>
      </c>
      <c r="C10">
        <v>11</v>
      </c>
      <c r="D10" s="10">
        <v>24</v>
      </c>
      <c r="E10" s="10" t="s">
        <v>191</v>
      </c>
      <c r="F10" s="10" t="s">
        <v>191</v>
      </c>
      <c r="G10" s="10" t="s">
        <v>191</v>
      </c>
      <c r="H10" s="10" t="s">
        <v>191</v>
      </c>
      <c r="I10">
        <f t="shared" si="0"/>
        <v>35</v>
      </c>
    </row>
    <row r="11" spans="1:9" ht="20.25" customHeight="1">
      <c r="A11" s="5" t="s">
        <v>142</v>
      </c>
      <c r="B11" s="5" t="s">
        <v>143</v>
      </c>
      <c r="C11">
        <v>10</v>
      </c>
      <c r="D11">
        <v>8</v>
      </c>
      <c r="E11" t="s">
        <v>191</v>
      </c>
      <c r="F11" t="s">
        <v>191</v>
      </c>
      <c r="G11" t="s">
        <v>191</v>
      </c>
      <c r="H11" t="s">
        <v>191</v>
      </c>
      <c r="I11">
        <f t="shared" si="0"/>
        <v>18</v>
      </c>
    </row>
    <row r="12" spans="1:9" ht="20.25" customHeight="1">
      <c r="A12" s="5" t="s">
        <v>144</v>
      </c>
      <c r="B12" s="5" t="s">
        <v>108</v>
      </c>
      <c r="C12">
        <v>0</v>
      </c>
      <c r="D12" t="s">
        <v>191</v>
      </c>
      <c r="E12" t="s">
        <v>191</v>
      </c>
      <c r="F12" t="s">
        <v>191</v>
      </c>
      <c r="G12" t="s">
        <v>191</v>
      </c>
      <c r="H12" t="s">
        <v>191</v>
      </c>
      <c r="I12">
        <f t="shared" si="0"/>
        <v>0</v>
      </c>
    </row>
    <row r="13" spans="1:9" ht="21" customHeight="1">
      <c r="A13" s="2" t="s">
        <v>2</v>
      </c>
      <c r="B13" s="2"/>
      <c r="C13">
        <f t="shared" ref="C13:H13" si="1">SUM(C3:C12)</f>
        <v>100</v>
      </c>
      <c r="D13">
        <f t="shared" si="1"/>
        <v>108</v>
      </c>
      <c r="E13">
        <f t="shared" si="1"/>
        <v>90</v>
      </c>
      <c r="F13">
        <f t="shared" si="1"/>
        <v>37</v>
      </c>
      <c r="G13">
        <f t="shared" si="1"/>
        <v>0</v>
      </c>
      <c r="H13">
        <f t="shared" si="1"/>
        <v>0</v>
      </c>
      <c r="I13" s="7">
        <f t="shared" si="0"/>
        <v>335</v>
      </c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3"/>
  <sheetViews>
    <sheetView workbookViewId="0"/>
  </sheetViews>
  <sheetFormatPr defaultRowHeight="12.75"/>
  <cols>
    <col min="1" max="1" width="18.85546875" customWidth="1"/>
    <col min="2" max="2" width="14.5703125" bestFit="1" customWidth="1"/>
  </cols>
  <sheetData>
    <row r="1" spans="1:9" ht="29.25" customHeight="1">
      <c r="D1" s="4" t="s">
        <v>18</v>
      </c>
      <c r="G1" s="1"/>
    </row>
    <row r="2" spans="1:9" ht="20.25" customHeight="1">
      <c r="A2" s="2" t="s">
        <v>0</v>
      </c>
      <c r="B2" s="2" t="s">
        <v>11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3" t="s">
        <v>1</v>
      </c>
    </row>
    <row r="3" spans="1:9" ht="20.25" customHeight="1">
      <c r="A3" s="5" t="s">
        <v>158</v>
      </c>
      <c r="B3" s="5" t="s">
        <v>66</v>
      </c>
      <c r="C3">
        <v>14</v>
      </c>
      <c r="D3">
        <v>32</v>
      </c>
      <c r="E3">
        <v>19</v>
      </c>
      <c r="F3">
        <v>28</v>
      </c>
      <c r="G3" t="s">
        <v>191</v>
      </c>
      <c r="H3" t="s">
        <v>191</v>
      </c>
      <c r="I3">
        <f>SUM(C3:H3)</f>
        <v>93</v>
      </c>
    </row>
    <row r="4" spans="1:9" ht="20.25" customHeight="1">
      <c r="A4" s="5" t="s">
        <v>159</v>
      </c>
      <c r="B4" s="5" t="s">
        <v>160</v>
      </c>
      <c r="C4">
        <v>32</v>
      </c>
      <c r="D4">
        <v>25</v>
      </c>
      <c r="E4">
        <v>20</v>
      </c>
      <c r="F4" t="s">
        <v>191</v>
      </c>
      <c r="G4" t="s">
        <v>191</v>
      </c>
      <c r="H4" t="s">
        <v>191</v>
      </c>
      <c r="I4">
        <f>SUM(C4:H4)</f>
        <v>77</v>
      </c>
    </row>
    <row r="5" spans="1:9" ht="20.25" customHeight="1">
      <c r="A5" s="5" t="s">
        <v>161</v>
      </c>
      <c r="B5" s="5" t="s">
        <v>39</v>
      </c>
      <c r="C5">
        <v>25</v>
      </c>
      <c r="D5">
        <v>18</v>
      </c>
      <c r="E5">
        <v>14</v>
      </c>
      <c r="F5">
        <v>14</v>
      </c>
      <c r="G5">
        <v>12</v>
      </c>
      <c r="H5" t="s">
        <v>191</v>
      </c>
      <c r="I5">
        <f t="shared" ref="I5:I13" si="0">SUM(C5:H5)</f>
        <v>83</v>
      </c>
    </row>
    <row r="6" spans="1:9" ht="20.25" customHeight="1">
      <c r="A6" s="5" t="s">
        <v>162</v>
      </c>
      <c r="B6" s="5" t="s">
        <v>63</v>
      </c>
      <c r="C6">
        <v>22</v>
      </c>
      <c r="D6">
        <v>10</v>
      </c>
      <c r="E6">
        <v>14</v>
      </c>
      <c r="F6" t="s">
        <v>191</v>
      </c>
      <c r="G6" t="s">
        <v>191</v>
      </c>
      <c r="H6" t="s">
        <v>191</v>
      </c>
      <c r="I6">
        <f t="shared" si="0"/>
        <v>46</v>
      </c>
    </row>
    <row r="7" spans="1:9" ht="20.25" customHeight="1">
      <c r="A7" s="5" t="s">
        <v>163</v>
      </c>
      <c r="B7" s="5" t="s">
        <v>137</v>
      </c>
      <c r="C7">
        <v>10</v>
      </c>
      <c r="D7">
        <v>20</v>
      </c>
      <c r="E7" t="s">
        <v>191</v>
      </c>
      <c r="F7" t="s">
        <v>191</v>
      </c>
      <c r="G7" t="s">
        <v>191</v>
      </c>
      <c r="H7" t="s">
        <v>191</v>
      </c>
      <c r="I7">
        <f t="shared" si="0"/>
        <v>30</v>
      </c>
    </row>
    <row r="8" spans="1:9" ht="20.25" customHeight="1">
      <c r="A8" s="5" t="s">
        <v>164</v>
      </c>
      <c r="B8" s="5" t="s">
        <v>137</v>
      </c>
      <c r="C8">
        <v>23</v>
      </c>
      <c r="D8">
        <v>20</v>
      </c>
      <c r="E8" t="s">
        <v>191</v>
      </c>
      <c r="F8" t="s">
        <v>191</v>
      </c>
      <c r="G8" t="s">
        <v>191</v>
      </c>
      <c r="H8" t="s">
        <v>191</v>
      </c>
      <c r="I8">
        <f t="shared" si="0"/>
        <v>43</v>
      </c>
    </row>
    <row r="9" spans="1:9" ht="20.25" customHeight="1">
      <c r="A9" s="5" t="s">
        <v>165</v>
      </c>
      <c r="B9" s="5" t="s">
        <v>108</v>
      </c>
      <c r="C9">
        <v>6</v>
      </c>
      <c r="D9" t="s">
        <v>191</v>
      </c>
      <c r="E9" t="s">
        <v>191</v>
      </c>
      <c r="F9" t="s">
        <v>191</v>
      </c>
      <c r="G9" t="s">
        <v>191</v>
      </c>
      <c r="H9" t="s">
        <v>191</v>
      </c>
      <c r="I9">
        <f t="shared" si="0"/>
        <v>6</v>
      </c>
    </row>
    <row r="10" spans="1:9" ht="20.25" customHeight="1">
      <c r="A10" s="5" t="s">
        <v>166</v>
      </c>
      <c r="B10" s="5" t="s">
        <v>160</v>
      </c>
      <c r="C10">
        <v>8</v>
      </c>
      <c r="D10">
        <v>3</v>
      </c>
      <c r="E10">
        <v>8</v>
      </c>
      <c r="F10" t="s">
        <v>191</v>
      </c>
      <c r="G10" t="s">
        <v>191</v>
      </c>
      <c r="H10" t="s">
        <v>191</v>
      </c>
      <c r="I10">
        <f t="shared" si="0"/>
        <v>19</v>
      </c>
    </row>
    <row r="11" spans="1:9" ht="20.25" customHeight="1">
      <c r="A11" s="5" t="s">
        <v>167</v>
      </c>
      <c r="B11" s="5" t="s">
        <v>168</v>
      </c>
      <c r="C11">
        <v>23</v>
      </c>
      <c r="D11">
        <v>11</v>
      </c>
      <c r="E11" t="s">
        <v>191</v>
      </c>
      <c r="F11" t="s">
        <v>191</v>
      </c>
      <c r="G11" t="s">
        <v>191</v>
      </c>
      <c r="H11" t="s">
        <v>191</v>
      </c>
      <c r="I11">
        <f t="shared" si="0"/>
        <v>34</v>
      </c>
    </row>
    <row r="12" spans="1:9" ht="20.25" customHeight="1">
      <c r="A12" s="5" t="s">
        <v>169</v>
      </c>
      <c r="B12" s="5" t="s">
        <v>147</v>
      </c>
      <c r="C12">
        <v>11</v>
      </c>
      <c r="D12" t="s">
        <v>191</v>
      </c>
      <c r="E12" t="s">
        <v>191</v>
      </c>
      <c r="F12" t="s">
        <v>191</v>
      </c>
      <c r="G12" t="s">
        <v>191</v>
      </c>
      <c r="H12" t="s">
        <v>191</v>
      </c>
      <c r="I12">
        <f t="shared" si="0"/>
        <v>11</v>
      </c>
    </row>
    <row r="13" spans="1:9" ht="21" customHeight="1">
      <c r="A13" s="2" t="s">
        <v>2</v>
      </c>
      <c r="B13" s="2"/>
      <c r="C13">
        <f t="shared" ref="C13:H13" si="1">SUM(C3:C12)</f>
        <v>174</v>
      </c>
      <c r="D13">
        <f t="shared" si="1"/>
        <v>139</v>
      </c>
      <c r="E13">
        <f t="shared" si="1"/>
        <v>75</v>
      </c>
      <c r="F13">
        <f t="shared" si="1"/>
        <v>42</v>
      </c>
      <c r="G13">
        <f t="shared" si="1"/>
        <v>12</v>
      </c>
      <c r="H13">
        <f t="shared" si="1"/>
        <v>0</v>
      </c>
      <c r="I13" s="7">
        <f t="shared" si="0"/>
        <v>442</v>
      </c>
    </row>
  </sheetData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3"/>
  <sheetViews>
    <sheetView workbookViewId="0">
      <selection activeCell="H3" sqref="H3"/>
    </sheetView>
  </sheetViews>
  <sheetFormatPr defaultRowHeight="12.75"/>
  <cols>
    <col min="1" max="1" width="16.5703125" customWidth="1"/>
    <col min="2" max="2" width="14.5703125" bestFit="1" customWidth="1"/>
  </cols>
  <sheetData>
    <row r="1" spans="1:11" ht="29.25" customHeight="1">
      <c r="D1" s="4" t="s">
        <v>17</v>
      </c>
      <c r="G1" s="1"/>
    </row>
    <row r="2" spans="1:11" ht="20.25" customHeight="1">
      <c r="A2" s="2" t="s">
        <v>0</v>
      </c>
      <c r="B2" s="2" t="s">
        <v>11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3" t="s">
        <v>1</v>
      </c>
    </row>
    <row r="3" spans="1:11" ht="20.25" customHeight="1">
      <c r="A3" s="5" t="s">
        <v>36</v>
      </c>
      <c r="B3" s="5" t="s">
        <v>37</v>
      </c>
      <c r="C3">
        <v>25</v>
      </c>
      <c r="D3">
        <v>23</v>
      </c>
      <c r="E3">
        <v>19</v>
      </c>
      <c r="F3">
        <v>9</v>
      </c>
      <c r="G3">
        <v>20</v>
      </c>
      <c r="I3">
        <f>SUM(C3:H3)</f>
        <v>96</v>
      </c>
    </row>
    <row r="4" spans="1:11" ht="20.25" customHeight="1">
      <c r="A4" s="5" t="s">
        <v>38</v>
      </c>
      <c r="B4" s="5" t="s">
        <v>39</v>
      </c>
      <c r="C4">
        <v>8</v>
      </c>
      <c r="D4">
        <v>11</v>
      </c>
      <c r="E4">
        <v>16</v>
      </c>
      <c r="F4">
        <v>15</v>
      </c>
      <c r="G4">
        <v>17</v>
      </c>
      <c r="H4" t="s">
        <v>191</v>
      </c>
      <c r="I4">
        <f>SUM(C4:H4)</f>
        <v>67</v>
      </c>
    </row>
    <row r="5" spans="1:11" ht="20.25" customHeight="1">
      <c r="A5" s="5" t="s">
        <v>40</v>
      </c>
      <c r="B5" s="5" t="s">
        <v>41</v>
      </c>
      <c r="C5">
        <v>22</v>
      </c>
      <c r="D5" t="s">
        <v>191</v>
      </c>
      <c r="E5" t="s">
        <v>191</v>
      </c>
      <c r="F5" t="s">
        <v>191</v>
      </c>
      <c r="G5" t="s">
        <v>191</v>
      </c>
      <c r="H5" t="s">
        <v>191</v>
      </c>
      <c r="I5">
        <f t="shared" ref="I5:I13" si="0">SUM(C5:H5)</f>
        <v>22</v>
      </c>
    </row>
    <row r="6" spans="1:11" ht="20.25" customHeight="1">
      <c r="A6" s="5" t="s">
        <v>42</v>
      </c>
      <c r="B6" s="5" t="s">
        <v>43</v>
      </c>
      <c r="C6">
        <v>9</v>
      </c>
      <c r="D6">
        <v>7</v>
      </c>
      <c r="E6">
        <v>17</v>
      </c>
      <c r="F6" t="s">
        <v>191</v>
      </c>
      <c r="G6" t="s">
        <v>191</v>
      </c>
      <c r="H6" t="s">
        <v>191</v>
      </c>
      <c r="I6">
        <f t="shared" si="0"/>
        <v>33</v>
      </c>
    </row>
    <row r="7" spans="1:11" ht="20.25" customHeight="1">
      <c r="A7" s="5" t="s">
        <v>44</v>
      </c>
      <c r="B7" s="5" t="s">
        <v>45</v>
      </c>
      <c r="C7">
        <v>26</v>
      </c>
      <c r="D7">
        <v>17</v>
      </c>
      <c r="E7" t="s">
        <v>191</v>
      </c>
      <c r="F7" t="s">
        <v>191</v>
      </c>
      <c r="G7" t="s">
        <v>191</v>
      </c>
      <c r="H7" t="s">
        <v>191</v>
      </c>
      <c r="I7">
        <f t="shared" si="0"/>
        <v>43</v>
      </c>
    </row>
    <row r="8" spans="1:11" ht="20.25" customHeight="1">
      <c r="A8" s="5" t="s">
        <v>46</v>
      </c>
      <c r="B8" s="5" t="s">
        <v>43</v>
      </c>
      <c r="C8">
        <v>14</v>
      </c>
      <c r="D8">
        <v>22</v>
      </c>
      <c r="E8">
        <v>13</v>
      </c>
      <c r="F8" t="s">
        <v>191</v>
      </c>
      <c r="G8" t="s">
        <v>191</v>
      </c>
      <c r="H8" t="s">
        <v>191</v>
      </c>
      <c r="I8">
        <f t="shared" si="0"/>
        <v>49</v>
      </c>
    </row>
    <row r="9" spans="1:11" ht="20.25" customHeight="1">
      <c r="A9" s="5" t="s">
        <v>47</v>
      </c>
      <c r="B9" s="5" t="s">
        <v>48</v>
      </c>
      <c r="C9">
        <v>20</v>
      </c>
      <c r="D9">
        <v>15</v>
      </c>
      <c r="E9">
        <v>22</v>
      </c>
      <c r="F9" t="s">
        <v>191</v>
      </c>
      <c r="G9" t="s">
        <v>191</v>
      </c>
      <c r="H9" t="s">
        <v>191</v>
      </c>
      <c r="I9">
        <f t="shared" si="0"/>
        <v>57</v>
      </c>
    </row>
    <row r="10" spans="1:11" ht="20.25" customHeight="1">
      <c r="A10" s="5" t="s">
        <v>49</v>
      </c>
      <c r="B10" s="5" t="s">
        <v>50</v>
      </c>
      <c r="C10">
        <v>16</v>
      </c>
      <c r="D10">
        <v>18</v>
      </c>
      <c r="E10" t="s">
        <v>191</v>
      </c>
      <c r="F10" t="s">
        <v>191</v>
      </c>
      <c r="G10" t="s">
        <v>191</v>
      </c>
      <c r="H10" t="s">
        <v>191</v>
      </c>
      <c r="I10">
        <f t="shared" si="0"/>
        <v>34</v>
      </c>
    </row>
    <row r="11" spans="1:11" ht="20.25" customHeight="1">
      <c r="A11" s="5" t="s">
        <v>51</v>
      </c>
      <c r="B11" s="5" t="s">
        <v>52</v>
      </c>
      <c r="C11">
        <v>22</v>
      </c>
      <c r="D11">
        <v>9</v>
      </c>
      <c r="E11" t="s">
        <v>191</v>
      </c>
      <c r="F11" t="s">
        <v>191</v>
      </c>
      <c r="G11" t="s">
        <v>191</v>
      </c>
      <c r="H11" t="s">
        <v>191</v>
      </c>
      <c r="I11">
        <f t="shared" si="0"/>
        <v>31</v>
      </c>
    </row>
    <row r="12" spans="1:11" ht="20.25" customHeight="1">
      <c r="A12" s="5" t="s">
        <v>53</v>
      </c>
      <c r="B12" s="5" t="s">
        <v>54</v>
      </c>
      <c r="C12">
        <v>14</v>
      </c>
      <c r="D12">
        <v>24</v>
      </c>
      <c r="E12" t="s">
        <v>191</v>
      </c>
      <c r="F12" t="s">
        <v>191</v>
      </c>
      <c r="G12" t="s">
        <v>191</v>
      </c>
      <c r="H12" t="s">
        <v>191</v>
      </c>
      <c r="I12">
        <f t="shared" si="0"/>
        <v>38</v>
      </c>
      <c r="K12" t="s">
        <v>24</v>
      </c>
    </row>
    <row r="13" spans="1:11" ht="21" customHeight="1">
      <c r="A13" s="2" t="s">
        <v>2</v>
      </c>
      <c r="B13" s="2"/>
      <c r="C13">
        <f t="shared" ref="C13:H13" si="1">SUM(C3:C12)</f>
        <v>176</v>
      </c>
      <c r="D13">
        <f t="shared" si="1"/>
        <v>146</v>
      </c>
      <c r="E13">
        <f t="shared" si="1"/>
        <v>87</v>
      </c>
      <c r="F13">
        <f t="shared" si="1"/>
        <v>24</v>
      </c>
      <c r="G13">
        <f t="shared" si="1"/>
        <v>37</v>
      </c>
      <c r="H13">
        <f t="shared" si="1"/>
        <v>0</v>
      </c>
      <c r="I13" s="7">
        <f t="shared" si="0"/>
        <v>470</v>
      </c>
    </row>
  </sheetData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3"/>
  <sheetViews>
    <sheetView workbookViewId="0"/>
  </sheetViews>
  <sheetFormatPr defaultRowHeight="12.75"/>
  <cols>
    <col min="1" max="1" width="18.85546875" customWidth="1"/>
    <col min="2" max="2" width="14.5703125" bestFit="1" customWidth="1"/>
  </cols>
  <sheetData>
    <row r="1" spans="1:9" ht="29.25" customHeight="1">
      <c r="D1" s="4" t="s">
        <v>23</v>
      </c>
      <c r="G1" s="1"/>
    </row>
    <row r="2" spans="1:9" ht="20.25" customHeight="1">
      <c r="A2" s="2" t="s">
        <v>0</v>
      </c>
      <c r="B2" s="2" t="s">
        <v>11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3" t="s">
        <v>1</v>
      </c>
    </row>
    <row r="3" spans="1:9" ht="20.25" customHeight="1">
      <c r="A3" s="9" t="s">
        <v>196</v>
      </c>
      <c r="B3" s="5" t="s">
        <v>55</v>
      </c>
      <c r="C3">
        <v>13</v>
      </c>
      <c r="D3">
        <v>24</v>
      </c>
      <c r="E3">
        <v>7</v>
      </c>
      <c r="F3" s="10" t="s">
        <v>191</v>
      </c>
      <c r="G3" s="10" t="s">
        <v>191</v>
      </c>
      <c r="H3" s="10" t="s">
        <v>191</v>
      </c>
      <c r="I3">
        <f>SUM(C3:H3)</f>
        <v>44</v>
      </c>
    </row>
    <row r="4" spans="1:9" ht="20.25" customHeight="1">
      <c r="A4" s="5" t="s">
        <v>56</v>
      </c>
      <c r="B4" s="5" t="s">
        <v>57</v>
      </c>
      <c r="C4">
        <v>16</v>
      </c>
      <c r="D4">
        <v>11</v>
      </c>
      <c r="E4">
        <v>22</v>
      </c>
      <c r="F4" t="s">
        <v>191</v>
      </c>
      <c r="G4" t="s">
        <v>191</v>
      </c>
      <c r="H4" t="s">
        <v>191</v>
      </c>
      <c r="I4">
        <f>SUM(C4:H4)</f>
        <v>49</v>
      </c>
    </row>
    <row r="5" spans="1:9" ht="20.25" customHeight="1">
      <c r="A5" s="5" t="s">
        <v>58</v>
      </c>
      <c r="B5" s="5" t="s">
        <v>59</v>
      </c>
      <c r="C5">
        <v>16</v>
      </c>
      <c r="D5">
        <v>16</v>
      </c>
      <c r="E5">
        <v>6</v>
      </c>
      <c r="F5">
        <v>18</v>
      </c>
      <c r="G5" t="s">
        <v>191</v>
      </c>
      <c r="H5" t="s">
        <v>191</v>
      </c>
      <c r="I5">
        <f t="shared" ref="I5:I13" si="0">SUM(C5:H5)</f>
        <v>56</v>
      </c>
    </row>
    <row r="6" spans="1:9" ht="20.25" customHeight="1">
      <c r="A6" s="5" t="s">
        <v>60</v>
      </c>
      <c r="B6" s="5" t="s">
        <v>61</v>
      </c>
      <c r="C6">
        <v>23</v>
      </c>
      <c r="D6">
        <v>18</v>
      </c>
      <c r="E6">
        <v>15</v>
      </c>
      <c r="F6">
        <v>13</v>
      </c>
      <c r="G6" t="s">
        <v>191</v>
      </c>
      <c r="H6" t="s">
        <v>191</v>
      </c>
      <c r="I6">
        <f t="shared" si="0"/>
        <v>69</v>
      </c>
    </row>
    <row r="7" spans="1:9" ht="20.25" customHeight="1">
      <c r="A7" s="5" t="s">
        <v>62</v>
      </c>
      <c r="B7" s="5" t="s">
        <v>63</v>
      </c>
      <c r="C7">
        <v>12</v>
      </c>
      <c r="D7">
        <v>20</v>
      </c>
      <c r="E7">
        <v>7</v>
      </c>
      <c r="F7" t="s">
        <v>191</v>
      </c>
      <c r="G7" t="s">
        <v>191</v>
      </c>
      <c r="H7" t="s">
        <v>191</v>
      </c>
      <c r="I7">
        <f t="shared" si="0"/>
        <v>39</v>
      </c>
    </row>
    <row r="8" spans="1:9" ht="20.25" customHeight="1">
      <c r="A8" s="5" t="s">
        <v>64</v>
      </c>
      <c r="B8" s="5" t="s">
        <v>41</v>
      </c>
      <c r="C8">
        <v>17</v>
      </c>
      <c r="D8" t="s">
        <v>191</v>
      </c>
      <c r="E8" t="s">
        <v>191</v>
      </c>
      <c r="F8" t="s">
        <v>191</v>
      </c>
      <c r="G8" t="s">
        <v>191</v>
      </c>
      <c r="H8" t="s">
        <v>191</v>
      </c>
      <c r="I8">
        <f t="shared" si="0"/>
        <v>17</v>
      </c>
    </row>
    <row r="9" spans="1:9" ht="20.25" customHeight="1">
      <c r="A9" s="5" t="s">
        <v>65</v>
      </c>
      <c r="B9" s="5" t="s">
        <v>66</v>
      </c>
      <c r="C9">
        <v>3</v>
      </c>
      <c r="D9">
        <v>6</v>
      </c>
      <c r="E9">
        <v>0</v>
      </c>
      <c r="F9">
        <v>0</v>
      </c>
      <c r="G9" t="s">
        <v>191</v>
      </c>
      <c r="H9" t="s">
        <v>191</v>
      </c>
      <c r="I9">
        <f t="shared" si="0"/>
        <v>9</v>
      </c>
    </row>
    <row r="10" spans="1:9" ht="20.25" customHeight="1">
      <c r="A10" s="5" t="s">
        <v>67</v>
      </c>
      <c r="B10" s="5" t="s">
        <v>68</v>
      </c>
      <c r="C10">
        <v>37</v>
      </c>
      <c r="D10" s="10" t="s">
        <v>191</v>
      </c>
      <c r="E10" s="10" t="s">
        <v>191</v>
      </c>
      <c r="F10" s="10" t="s">
        <v>191</v>
      </c>
      <c r="G10" s="10" t="s">
        <v>191</v>
      </c>
      <c r="H10" s="10" t="s">
        <v>191</v>
      </c>
      <c r="I10">
        <f t="shared" si="0"/>
        <v>37</v>
      </c>
    </row>
    <row r="11" spans="1:9" ht="20.25" customHeight="1">
      <c r="A11" s="5" t="s">
        <v>69</v>
      </c>
      <c r="B11" s="5" t="s">
        <v>70</v>
      </c>
      <c r="C11">
        <v>24</v>
      </c>
      <c r="D11" s="10">
        <v>3</v>
      </c>
      <c r="E11" t="s">
        <v>191</v>
      </c>
      <c r="F11" t="s">
        <v>191</v>
      </c>
      <c r="G11" t="s">
        <v>191</v>
      </c>
      <c r="H11" t="s">
        <v>191</v>
      </c>
      <c r="I11">
        <f t="shared" si="0"/>
        <v>27</v>
      </c>
    </row>
    <row r="12" spans="1:9" ht="20.25" customHeight="1">
      <c r="A12" s="5" t="s">
        <v>71</v>
      </c>
      <c r="B12" s="5" t="s">
        <v>72</v>
      </c>
      <c r="C12">
        <v>4</v>
      </c>
      <c r="D12">
        <v>2</v>
      </c>
      <c r="E12">
        <v>17</v>
      </c>
      <c r="F12">
        <v>7</v>
      </c>
      <c r="G12">
        <v>6</v>
      </c>
      <c r="H12" t="s">
        <v>191</v>
      </c>
      <c r="I12">
        <f t="shared" si="0"/>
        <v>36</v>
      </c>
    </row>
    <row r="13" spans="1:9" ht="21" customHeight="1">
      <c r="A13" s="2" t="s">
        <v>2</v>
      </c>
      <c r="B13" s="2"/>
      <c r="C13">
        <f t="shared" ref="C13:H13" si="1">SUM(C3:C12)</f>
        <v>165</v>
      </c>
      <c r="D13">
        <f t="shared" si="1"/>
        <v>100</v>
      </c>
      <c r="E13">
        <f t="shared" si="1"/>
        <v>74</v>
      </c>
      <c r="F13">
        <f t="shared" si="1"/>
        <v>38</v>
      </c>
      <c r="G13">
        <f t="shared" si="1"/>
        <v>6</v>
      </c>
      <c r="H13">
        <f t="shared" si="1"/>
        <v>0</v>
      </c>
      <c r="I13" s="7">
        <f t="shared" si="0"/>
        <v>383</v>
      </c>
    </row>
  </sheetData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7"/>
  <sheetViews>
    <sheetView workbookViewId="0"/>
  </sheetViews>
  <sheetFormatPr defaultRowHeight="12.75"/>
  <cols>
    <col min="1" max="1" width="16.5703125" customWidth="1"/>
    <col min="2" max="2" width="14.5703125" bestFit="1" customWidth="1"/>
  </cols>
  <sheetData>
    <row r="1" spans="1:9" ht="29.25" customHeight="1">
      <c r="D1" s="4" t="s">
        <v>13</v>
      </c>
      <c r="G1" s="1"/>
    </row>
    <row r="2" spans="1:9" ht="20.25" customHeight="1">
      <c r="A2" s="2" t="s">
        <v>0</v>
      </c>
      <c r="B2" s="2" t="s">
        <v>11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3" t="s">
        <v>1</v>
      </c>
    </row>
    <row r="3" spans="1:9" ht="20.25" customHeight="1">
      <c r="A3" s="5" t="s">
        <v>73</v>
      </c>
      <c r="B3" s="5" t="s">
        <v>74</v>
      </c>
      <c r="C3">
        <v>12</v>
      </c>
      <c r="D3">
        <v>12</v>
      </c>
      <c r="E3">
        <v>19</v>
      </c>
      <c r="F3">
        <v>19</v>
      </c>
      <c r="G3" t="s">
        <v>191</v>
      </c>
      <c r="H3" t="s">
        <v>191</v>
      </c>
      <c r="I3">
        <f>SUM(C3:H3)</f>
        <v>62</v>
      </c>
    </row>
    <row r="4" spans="1:9" ht="20.25" customHeight="1">
      <c r="A4" s="5" t="s">
        <v>75</v>
      </c>
      <c r="B4" s="5" t="s">
        <v>55</v>
      </c>
      <c r="C4">
        <v>15</v>
      </c>
      <c r="D4">
        <v>13</v>
      </c>
      <c r="E4">
        <v>13</v>
      </c>
      <c r="F4" s="10" t="s">
        <v>191</v>
      </c>
      <c r="G4" s="10" t="s">
        <v>191</v>
      </c>
      <c r="H4" s="10" t="s">
        <v>191</v>
      </c>
      <c r="I4">
        <f>SUM(C4:H4)</f>
        <v>41</v>
      </c>
    </row>
    <row r="5" spans="1:9" ht="20.25" customHeight="1">
      <c r="A5" s="5" t="s">
        <v>76</v>
      </c>
      <c r="B5" s="5" t="s">
        <v>77</v>
      </c>
      <c r="C5">
        <v>8</v>
      </c>
      <c r="D5">
        <v>14</v>
      </c>
      <c r="E5">
        <v>9</v>
      </c>
      <c r="F5" s="10" t="s">
        <v>191</v>
      </c>
      <c r="G5" s="10" t="s">
        <v>191</v>
      </c>
      <c r="H5" s="10" t="s">
        <v>191</v>
      </c>
      <c r="I5">
        <f t="shared" ref="I5:I13" si="0">SUM(C5:H5)</f>
        <v>31</v>
      </c>
    </row>
    <row r="6" spans="1:9" ht="20.25" customHeight="1">
      <c r="A6" s="5" t="s">
        <v>78</v>
      </c>
      <c r="B6" s="5" t="s">
        <v>79</v>
      </c>
      <c r="C6">
        <v>18</v>
      </c>
      <c r="D6" t="s">
        <v>191</v>
      </c>
      <c r="E6" t="s">
        <v>191</v>
      </c>
      <c r="F6" t="s">
        <v>191</v>
      </c>
      <c r="G6" t="s">
        <v>191</v>
      </c>
      <c r="H6" t="s">
        <v>191</v>
      </c>
      <c r="I6">
        <f t="shared" si="0"/>
        <v>18</v>
      </c>
    </row>
    <row r="7" spans="1:9" ht="20.25" customHeight="1">
      <c r="A7" s="5" t="s">
        <v>80</v>
      </c>
      <c r="B7" s="5" t="s">
        <v>79</v>
      </c>
      <c r="C7">
        <v>13</v>
      </c>
      <c r="D7" t="s">
        <v>191</v>
      </c>
      <c r="E7" t="s">
        <v>191</v>
      </c>
      <c r="F7" t="s">
        <v>191</v>
      </c>
      <c r="G7" t="s">
        <v>191</v>
      </c>
      <c r="H7" t="s">
        <v>191</v>
      </c>
      <c r="I7">
        <f t="shared" si="0"/>
        <v>13</v>
      </c>
    </row>
    <row r="8" spans="1:9" ht="20.25" customHeight="1">
      <c r="A8" s="5" t="s">
        <v>81</v>
      </c>
      <c r="B8" s="5" t="s">
        <v>79</v>
      </c>
      <c r="C8">
        <v>3</v>
      </c>
      <c r="D8" t="s">
        <v>191</v>
      </c>
      <c r="E8" t="s">
        <v>191</v>
      </c>
      <c r="F8" t="s">
        <v>191</v>
      </c>
      <c r="G8" t="s">
        <v>191</v>
      </c>
      <c r="H8" t="s">
        <v>191</v>
      </c>
      <c r="I8">
        <f t="shared" si="0"/>
        <v>3</v>
      </c>
    </row>
    <row r="9" spans="1:9" ht="20.25" customHeight="1">
      <c r="A9" s="5" t="s">
        <v>82</v>
      </c>
      <c r="B9" s="5" t="s">
        <v>83</v>
      </c>
      <c r="C9">
        <v>9</v>
      </c>
      <c r="D9" t="s">
        <v>191</v>
      </c>
      <c r="E9" t="s">
        <v>191</v>
      </c>
      <c r="F9" t="s">
        <v>191</v>
      </c>
      <c r="G9" t="s">
        <v>191</v>
      </c>
      <c r="H9" t="s">
        <v>191</v>
      </c>
      <c r="I9">
        <f t="shared" si="0"/>
        <v>9</v>
      </c>
    </row>
    <row r="10" spans="1:9" ht="20.25" customHeight="1">
      <c r="A10" s="5" t="s">
        <v>84</v>
      </c>
      <c r="B10" s="5" t="s">
        <v>77</v>
      </c>
      <c r="C10">
        <v>1</v>
      </c>
      <c r="D10">
        <v>17</v>
      </c>
      <c r="E10">
        <v>0</v>
      </c>
      <c r="F10" s="10" t="s">
        <v>191</v>
      </c>
      <c r="G10" s="10" t="s">
        <v>191</v>
      </c>
      <c r="H10" s="10" t="s">
        <v>191</v>
      </c>
      <c r="I10">
        <f t="shared" si="0"/>
        <v>18</v>
      </c>
    </row>
    <row r="11" spans="1:9" ht="20.25" customHeight="1">
      <c r="A11" s="5" t="s">
        <v>85</v>
      </c>
      <c r="B11" s="5" t="s">
        <v>86</v>
      </c>
      <c r="C11">
        <v>22</v>
      </c>
      <c r="D11" s="10" t="s">
        <v>191</v>
      </c>
      <c r="E11" s="10" t="s">
        <v>191</v>
      </c>
      <c r="F11" s="10" t="s">
        <v>191</v>
      </c>
      <c r="G11" s="10" t="s">
        <v>191</v>
      </c>
      <c r="H11" s="10" t="s">
        <v>191</v>
      </c>
      <c r="I11">
        <f>SUM(C11:H11)</f>
        <v>22</v>
      </c>
    </row>
    <row r="12" spans="1:9" ht="20.25" customHeight="1">
      <c r="A12" s="5" t="s">
        <v>87</v>
      </c>
      <c r="B12" s="5" t="s">
        <v>83</v>
      </c>
      <c r="C12">
        <v>14</v>
      </c>
      <c r="D12" s="10" t="s">
        <v>191</v>
      </c>
      <c r="E12" s="10" t="s">
        <v>191</v>
      </c>
      <c r="F12" s="10" t="s">
        <v>191</v>
      </c>
      <c r="G12" s="10" t="s">
        <v>191</v>
      </c>
      <c r="H12" s="10" t="s">
        <v>191</v>
      </c>
      <c r="I12">
        <f t="shared" si="0"/>
        <v>14</v>
      </c>
    </row>
    <row r="13" spans="1:9" ht="21" customHeight="1">
      <c r="A13" s="2" t="s">
        <v>2</v>
      </c>
      <c r="B13" s="2"/>
      <c r="C13">
        <f t="shared" ref="C13:H13" si="1">SUM(C3:C12)</f>
        <v>115</v>
      </c>
      <c r="D13">
        <f t="shared" si="1"/>
        <v>56</v>
      </c>
      <c r="E13">
        <f t="shared" si="1"/>
        <v>41</v>
      </c>
      <c r="F13">
        <f t="shared" si="1"/>
        <v>19</v>
      </c>
      <c r="G13">
        <f t="shared" si="1"/>
        <v>0</v>
      </c>
      <c r="H13">
        <f t="shared" si="1"/>
        <v>0</v>
      </c>
      <c r="I13" s="7">
        <f t="shared" si="0"/>
        <v>231</v>
      </c>
    </row>
    <row r="17" spans="10:10">
      <c r="J17" t="s">
        <v>25</v>
      </c>
    </row>
  </sheetData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H4" sqref="H4"/>
    </sheetView>
  </sheetViews>
  <sheetFormatPr defaultRowHeight="12.75"/>
  <cols>
    <col min="1" max="1" width="20.28515625" customWidth="1"/>
    <col min="2" max="2" width="20.42578125" bestFit="1" customWidth="1"/>
  </cols>
  <sheetData>
    <row r="1" spans="1:9" ht="29.25" customHeight="1">
      <c r="D1" s="4" t="s">
        <v>12</v>
      </c>
      <c r="G1" s="1"/>
    </row>
    <row r="2" spans="1:9" ht="20.25" customHeight="1">
      <c r="A2" s="2" t="s">
        <v>0</v>
      </c>
      <c r="B2" s="2" t="s">
        <v>11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3" t="s">
        <v>1</v>
      </c>
    </row>
    <row r="3" spans="1:9" ht="20.25" customHeight="1">
      <c r="A3" s="9" t="s">
        <v>31</v>
      </c>
      <c r="B3" s="9" t="s">
        <v>77</v>
      </c>
      <c r="C3">
        <v>15</v>
      </c>
      <c r="D3">
        <v>19</v>
      </c>
      <c r="E3">
        <v>33</v>
      </c>
      <c r="F3" s="10" t="s">
        <v>191</v>
      </c>
      <c r="G3" s="10" t="s">
        <v>191</v>
      </c>
      <c r="H3" s="10" t="s">
        <v>191</v>
      </c>
      <c r="I3">
        <f>SUM(C3:H3)</f>
        <v>67</v>
      </c>
    </row>
    <row r="4" spans="1:9" ht="20.25" customHeight="1">
      <c r="A4" s="9" t="s">
        <v>27</v>
      </c>
      <c r="B4" s="9" t="s">
        <v>37</v>
      </c>
      <c r="C4">
        <v>0</v>
      </c>
      <c r="D4">
        <v>23</v>
      </c>
      <c r="E4">
        <v>19</v>
      </c>
      <c r="F4">
        <v>19</v>
      </c>
      <c r="G4">
        <v>22</v>
      </c>
      <c r="I4">
        <f>SUM(C4:H4)</f>
        <v>83</v>
      </c>
    </row>
    <row r="5" spans="1:9" ht="20.25" customHeight="1">
      <c r="A5" s="9" t="s">
        <v>29</v>
      </c>
      <c r="B5" s="9" t="s">
        <v>88</v>
      </c>
      <c r="C5">
        <v>13</v>
      </c>
      <c r="D5">
        <v>10</v>
      </c>
      <c r="E5">
        <v>18</v>
      </c>
      <c r="F5">
        <v>10</v>
      </c>
      <c r="G5">
        <v>21</v>
      </c>
      <c r="I5">
        <f t="shared" ref="I5:I13" si="0">SUM(C5:H5)</f>
        <v>72</v>
      </c>
    </row>
    <row r="6" spans="1:9" ht="20.25" customHeight="1">
      <c r="A6" s="9" t="s">
        <v>32</v>
      </c>
      <c r="B6" s="9" t="s">
        <v>192</v>
      </c>
      <c r="C6">
        <v>0</v>
      </c>
      <c r="D6">
        <v>6</v>
      </c>
      <c r="E6">
        <v>4</v>
      </c>
      <c r="F6">
        <v>5</v>
      </c>
      <c r="G6" t="s">
        <v>191</v>
      </c>
      <c r="H6" t="s">
        <v>191</v>
      </c>
      <c r="I6">
        <f t="shared" si="0"/>
        <v>15</v>
      </c>
    </row>
    <row r="7" spans="1:9" ht="20.25" customHeight="1">
      <c r="A7" s="9" t="s">
        <v>33</v>
      </c>
      <c r="B7" s="9" t="s">
        <v>43</v>
      </c>
      <c r="C7">
        <v>17</v>
      </c>
      <c r="D7">
        <v>14</v>
      </c>
      <c r="E7">
        <v>7</v>
      </c>
      <c r="F7" t="s">
        <v>191</v>
      </c>
      <c r="G7" t="s">
        <v>191</v>
      </c>
      <c r="H7" t="s">
        <v>191</v>
      </c>
      <c r="I7">
        <f t="shared" si="0"/>
        <v>38</v>
      </c>
    </row>
    <row r="8" spans="1:9" ht="20.25" customHeight="1">
      <c r="A8" s="9" t="s">
        <v>34</v>
      </c>
      <c r="B8" s="9" t="s">
        <v>63</v>
      </c>
      <c r="C8">
        <v>10</v>
      </c>
      <c r="D8">
        <v>10</v>
      </c>
      <c r="E8">
        <v>10</v>
      </c>
      <c r="F8" t="s">
        <v>191</v>
      </c>
      <c r="G8" t="s">
        <v>191</v>
      </c>
      <c r="H8" t="s">
        <v>191</v>
      </c>
      <c r="I8">
        <f t="shared" si="0"/>
        <v>30</v>
      </c>
    </row>
    <row r="9" spans="1:9" ht="20.25" customHeight="1">
      <c r="A9" s="9" t="s">
        <v>30</v>
      </c>
      <c r="B9" s="9" t="s">
        <v>193</v>
      </c>
      <c r="C9">
        <v>9</v>
      </c>
      <c r="D9">
        <v>6</v>
      </c>
      <c r="E9">
        <v>13</v>
      </c>
      <c r="F9">
        <v>5</v>
      </c>
      <c r="G9" t="s">
        <v>191</v>
      </c>
      <c r="H9" t="s">
        <v>191</v>
      </c>
      <c r="I9">
        <f>SUM(C9:H9)</f>
        <v>33</v>
      </c>
    </row>
    <row r="10" spans="1:9" ht="20.25" customHeight="1">
      <c r="A10" s="9" t="s">
        <v>26</v>
      </c>
      <c r="B10" s="9" t="s">
        <v>194</v>
      </c>
      <c r="C10">
        <v>10</v>
      </c>
      <c r="D10">
        <v>15</v>
      </c>
      <c r="E10" t="s">
        <v>191</v>
      </c>
      <c r="F10" t="s">
        <v>191</v>
      </c>
      <c r="G10" t="s">
        <v>191</v>
      </c>
      <c r="H10" t="s">
        <v>191</v>
      </c>
      <c r="I10">
        <f t="shared" si="0"/>
        <v>25</v>
      </c>
    </row>
    <row r="11" spans="1:9" ht="20.25" customHeight="1">
      <c r="A11" s="9" t="s">
        <v>35</v>
      </c>
      <c r="B11" s="9" t="s">
        <v>195</v>
      </c>
      <c r="C11">
        <v>10</v>
      </c>
      <c r="D11">
        <v>8</v>
      </c>
      <c r="E11">
        <v>5</v>
      </c>
      <c r="F11">
        <v>23</v>
      </c>
      <c r="G11">
        <v>5</v>
      </c>
      <c r="H11" t="s">
        <v>191</v>
      </c>
      <c r="I11">
        <f t="shared" si="0"/>
        <v>51</v>
      </c>
    </row>
    <row r="12" spans="1:9" ht="20.25" customHeight="1">
      <c r="A12" s="9" t="s">
        <v>28</v>
      </c>
      <c r="B12" s="9" t="s">
        <v>89</v>
      </c>
      <c r="C12">
        <v>10</v>
      </c>
      <c r="D12">
        <v>17</v>
      </c>
      <c r="E12" t="s">
        <v>191</v>
      </c>
      <c r="F12" t="s">
        <v>191</v>
      </c>
      <c r="G12" t="s">
        <v>191</v>
      </c>
      <c r="H12" t="s">
        <v>191</v>
      </c>
      <c r="I12">
        <f t="shared" si="0"/>
        <v>27</v>
      </c>
    </row>
    <row r="13" spans="1:9" ht="21" customHeight="1">
      <c r="A13" s="2" t="s">
        <v>2</v>
      </c>
      <c r="B13" s="2"/>
      <c r="C13">
        <f t="shared" ref="C13:H13" si="1">SUM(C3:C12)</f>
        <v>94</v>
      </c>
      <c r="D13">
        <f t="shared" si="1"/>
        <v>128</v>
      </c>
      <c r="E13">
        <f t="shared" si="1"/>
        <v>109</v>
      </c>
      <c r="F13">
        <f t="shared" si="1"/>
        <v>62</v>
      </c>
      <c r="G13">
        <f t="shared" si="1"/>
        <v>48</v>
      </c>
      <c r="H13">
        <f t="shared" si="1"/>
        <v>0</v>
      </c>
      <c r="I13" s="7">
        <f t="shared" si="0"/>
        <v>441</v>
      </c>
    </row>
  </sheetData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3"/>
  <sheetViews>
    <sheetView workbookViewId="0"/>
  </sheetViews>
  <sheetFormatPr defaultRowHeight="12.75"/>
  <cols>
    <col min="1" max="1" width="16.5703125" customWidth="1"/>
    <col min="2" max="2" width="14.5703125" bestFit="1" customWidth="1"/>
  </cols>
  <sheetData>
    <row r="1" spans="1:9" ht="29.25" customHeight="1">
      <c r="D1" s="4" t="s">
        <v>15</v>
      </c>
      <c r="G1" s="1"/>
    </row>
    <row r="2" spans="1:9" ht="20.25" customHeight="1">
      <c r="A2" s="2" t="s">
        <v>0</v>
      </c>
      <c r="B2" s="2" t="s">
        <v>11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3" t="s">
        <v>1</v>
      </c>
    </row>
    <row r="3" spans="1:9" ht="20.25" customHeight="1">
      <c r="A3" s="5" t="s">
        <v>90</v>
      </c>
      <c r="B3" s="5" t="s">
        <v>66</v>
      </c>
      <c r="C3">
        <v>27</v>
      </c>
      <c r="D3">
        <v>10</v>
      </c>
      <c r="E3">
        <v>10</v>
      </c>
      <c r="F3">
        <v>20</v>
      </c>
      <c r="G3" t="s">
        <v>191</v>
      </c>
      <c r="H3" t="s">
        <v>191</v>
      </c>
      <c r="I3">
        <f>SUM(C3:H3)</f>
        <v>67</v>
      </c>
    </row>
    <row r="4" spans="1:9" ht="20.25" customHeight="1">
      <c r="A4" s="5" t="s">
        <v>91</v>
      </c>
      <c r="B4" s="5" t="s">
        <v>41</v>
      </c>
      <c r="C4">
        <v>10</v>
      </c>
      <c r="D4" t="s">
        <v>191</v>
      </c>
      <c r="E4" t="s">
        <v>191</v>
      </c>
      <c r="F4" t="s">
        <v>191</v>
      </c>
      <c r="G4" t="s">
        <v>191</v>
      </c>
      <c r="H4" t="s">
        <v>191</v>
      </c>
      <c r="I4">
        <f>SUM(C4:H4)</f>
        <v>10</v>
      </c>
    </row>
    <row r="5" spans="1:9" ht="20.25" customHeight="1">
      <c r="A5" s="5" t="s">
        <v>92</v>
      </c>
      <c r="B5" s="5" t="s">
        <v>83</v>
      </c>
      <c r="C5">
        <v>12</v>
      </c>
      <c r="D5" t="s">
        <v>191</v>
      </c>
      <c r="E5" t="s">
        <v>191</v>
      </c>
      <c r="F5" t="s">
        <v>191</v>
      </c>
      <c r="G5" t="s">
        <v>191</v>
      </c>
      <c r="H5" t="s">
        <v>191</v>
      </c>
      <c r="I5">
        <f t="shared" ref="I5:I13" si="0">SUM(C5:H5)</f>
        <v>12</v>
      </c>
    </row>
    <row r="6" spans="1:9" ht="20.25" customHeight="1">
      <c r="A6" s="5" t="s">
        <v>93</v>
      </c>
      <c r="B6" s="5" t="s">
        <v>94</v>
      </c>
      <c r="C6">
        <v>14</v>
      </c>
      <c r="D6">
        <v>30</v>
      </c>
      <c r="E6" t="s">
        <v>191</v>
      </c>
      <c r="F6" t="s">
        <v>191</v>
      </c>
      <c r="G6" t="s">
        <v>191</v>
      </c>
      <c r="H6" t="s">
        <v>191</v>
      </c>
      <c r="I6">
        <f t="shared" si="0"/>
        <v>44</v>
      </c>
    </row>
    <row r="7" spans="1:9" ht="20.25" customHeight="1">
      <c r="A7" s="5" t="s">
        <v>95</v>
      </c>
      <c r="B7" s="5" t="s">
        <v>48</v>
      </c>
      <c r="C7">
        <v>17</v>
      </c>
      <c r="D7">
        <v>16</v>
      </c>
      <c r="E7">
        <v>14</v>
      </c>
      <c r="F7" t="s">
        <v>191</v>
      </c>
      <c r="G7" t="s">
        <v>191</v>
      </c>
      <c r="H7" t="s">
        <v>191</v>
      </c>
      <c r="I7">
        <f t="shared" si="0"/>
        <v>47</v>
      </c>
    </row>
    <row r="8" spans="1:9" ht="20.25" customHeight="1">
      <c r="A8" s="5" t="s">
        <v>96</v>
      </c>
      <c r="B8" s="5" t="s">
        <v>45</v>
      </c>
      <c r="C8">
        <v>18</v>
      </c>
      <c r="D8">
        <v>15</v>
      </c>
      <c r="E8" t="s">
        <v>191</v>
      </c>
      <c r="F8" t="s">
        <v>191</v>
      </c>
      <c r="G8" t="s">
        <v>191</v>
      </c>
      <c r="H8" t="s">
        <v>191</v>
      </c>
      <c r="I8">
        <f t="shared" si="0"/>
        <v>33</v>
      </c>
    </row>
    <row r="9" spans="1:9" ht="20.25" customHeight="1">
      <c r="A9" s="5" t="s">
        <v>97</v>
      </c>
      <c r="B9" s="5" t="s">
        <v>98</v>
      </c>
      <c r="C9">
        <v>21</v>
      </c>
      <c r="D9" s="10" t="s">
        <v>191</v>
      </c>
      <c r="E9" s="10" t="s">
        <v>191</v>
      </c>
      <c r="F9" s="10" t="s">
        <v>191</v>
      </c>
      <c r="G9" s="10" t="s">
        <v>191</v>
      </c>
      <c r="H9" s="10" t="s">
        <v>191</v>
      </c>
      <c r="I9">
        <f t="shared" si="0"/>
        <v>21</v>
      </c>
    </row>
    <row r="10" spans="1:9" ht="20.25" customHeight="1">
      <c r="A10" s="5" t="s">
        <v>99</v>
      </c>
      <c r="B10" s="5" t="s">
        <v>70</v>
      </c>
      <c r="C10">
        <v>18</v>
      </c>
      <c r="D10" s="10">
        <v>18</v>
      </c>
      <c r="E10" s="10" t="s">
        <v>191</v>
      </c>
      <c r="F10" s="10" t="s">
        <v>191</v>
      </c>
      <c r="G10" s="10" t="s">
        <v>191</v>
      </c>
      <c r="H10" s="10" t="s">
        <v>191</v>
      </c>
      <c r="I10">
        <f t="shared" si="0"/>
        <v>36</v>
      </c>
    </row>
    <row r="11" spans="1:9" ht="20.25" customHeight="1">
      <c r="A11" s="5" t="s">
        <v>100</v>
      </c>
      <c r="B11" s="5" t="s">
        <v>101</v>
      </c>
      <c r="C11">
        <v>29</v>
      </c>
      <c r="D11" t="s">
        <v>191</v>
      </c>
      <c r="E11" t="s">
        <v>191</v>
      </c>
      <c r="F11" t="s">
        <v>191</v>
      </c>
      <c r="G11" t="s">
        <v>191</v>
      </c>
      <c r="H11" t="s">
        <v>191</v>
      </c>
      <c r="I11">
        <f t="shared" si="0"/>
        <v>29</v>
      </c>
    </row>
    <row r="12" spans="1:9" ht="20.25" customHeight="1">
      <c r="A12" s="5" t="s">
        <v>102</v>
      </c>
      <c r="B12" s="5" t="s">
        <v>103</v>
      </c>
      <c r="C12">
        <v>21</v>
      </c>
      <c r="D12" s="10" t="s">
        <v>191</v>
      </c>
      <c r="E12" s="10" t="s">
        <v>191</v>
      </c>
      <c r="F12" s="10" t="s">
        <v>191</v>
      </c>
      <c r="G12" s="10" t="s">
        <v>191</v>
      </c>
      <c r="H12" s="10" t="s">
        <v>191</v>
      </c>
      <c r="I12">
        <f t="shared" si="0"/>
        <v>21</v>
      </c>
    </row>
    <row r="13" spans="1:9" ht="21" customHeight="1">
      <c r="A13" s="2" t="s">
        <v>2</v>
      </c>
      <c r="B13" s="2"/>
      <c r="C13">
        <f t="shared" ref="C13:H13" si="1">SUM(C3:C12)</f>
        <v>187</v>
      </c>
      <c r="D13">
        <f t="shared" si="1"/>
        <v>89</v>
      </c>
      <c r="E13">
        <f t="shared" si="1"/>
        <v>24</v>
      </c>
      <c r="F13">
        <f t="shared" si="1"/>
        <v>20</v>
      </c>
      <c r="G13">
        <f t="shared" si="1"/>
        <v>0</v>
      </c>
      <c r="H13">
        <f t="shared" si="1"/>
        <v>0</v>
      </c>
      <c r="I13" s="7">
        <f t="shared" si="0"/>
        <v>320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TOTALS</vt:lpstr>
      <vt:lpstr>Pullins</vt:lpstr>
      <vt:lpstr>Zois</vt:lpstr>
      <vt:lpstr>Priefer</vt:lpstr>
      <vt:lpstr>Taylor</vt:lpstr>
      <vt:lpstr>Adams</vt:lpstr>
      <vt:lpstr>Raisch</vt:lpstr>
      <vt:lpstr>Brown</vt:lpstr>
      <vt:lpstr>Schmidt</vt:lpstr>
      <vt:lpstr>Doug</vt:lpstr>
      <vt:lpstr>Suttman</vt:lpstr>
      <vt:lpstr>Dalton</vt:lpstr>
      <vt:lpstr>Jim</vt:lpstr>
    </vt:vector>
  </TitlesOfParts>
  <Company>Centerville City Schools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CherylSpaulding</dc:creator>
  <cp:lastModifiedBy>Chad Brown</cp:lastModifiedBy>
  <dcterms:created xsi:type="dcterms:W3CDTF">2006-03-15T13:01:46Z</dcterms:created>
  <dcterms:modified xsi:type="dcterms:W3CDTF">2009-04-05T03:39:26Z</dcterms:modified>
</cp:coreProperties>
</file>