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5195" windowHeight="12525"/>
  </bookViews>
  <sheets>
    <sheet name="Sheet1" sheetId="1" r:id="rId1"/>
  </sheets>
  <definedNames>
    <definedName name="_xlnm.Print_Area" localSheetId="0">Sheet1!$A$1:$S$150</definedName>
  </definedNames>
  <calcPr calcId="145621"/>
</workbook>
</file>

<file path=xl/calcChain.xml><?xml version="1.0" encoding="utf-8"?>
<calcChain xmlns="http://schemas.openxmlformats.org/spreadsheetml/2006/main">
  <c r="N4" i="1" l="1"/>
  <c r="M6" i="1"/>
  <c r="M12" i="1"/>
  <c r="M7" i="1"/>
  <c r="M13" i="1"/>
  <c r="M9" i="1"/>
  <c r="M11" i="1"/>
  <c r="M8" i="1"/>
  <c r="M10" i="1"/>
  <c r="M5" i="1"/>
  <c r="M4" i="1"/>
  <c r="O6" i="1"/>
  <c r="N5" i="1"/>
  <c r="O12" i="1"/>
  <c r="O5" i="1"/>
  <c r="O7" i="1"/>
  <c r="O4" i="1"/>
  <c r="O9" i="1"/>
  <c r="O10" i="1"/>
  <c r="O11" i="1"/>
  <c r="O13" i="1"/>
  <c r="O8" i="1"/>
  <c r="N12" i="1"/>
  <c r="N7" i="1"/>
  <c r="N6" i="1"/>
  <c r="N9" i="1"/>
  <c r="N10" i="1"/>
  <c r="N11" i="1"/>
  <c r="N13" i="1"/>
  <c r="N8" i="1"/>
  <c r="Q8" i="1" s="1"/>
  <c r="R8" i="1" s="1"/>
  <c r="L13" i="1"/>
  <c r="L11" i="1"/>
  <c r="L10" i="1"/>
  <c r="L9" i="1"/>
  <c r="L6" i="1"/>
  <c r="L4" i="1"/>
  <c r="L7" i="1"/>
  <c r="L5" i="1"/>
  <c r="L12" i="1"/>
  <c r="L8" i="1"/>
  <c r="Q11" i="1" l="1"/>
  <c r="R11" i="1" s="1"/>
  <c r="Q9" i="1"/>
  <c r="R9" i="1" s="1"/>
  <c r="Q13" i="1"/>
  <c r="R13" i="1" s="1"/>
  <c r="Q5" i="1"/>
  <c r="R5" i="1" s="1"/>
  <c r="Q7" i="1"/>
  <c r="R7" i="1" s="1"/>
  <c r="Q6" i="1"/>
  <c r="R6" i="1" s="1"/>
  <c r="Q12" i="1"/>
  <c r="R12" i="1" s="1"/>
  <c r="Q10" i="1"/>
  <c r="R10" i="1" s="1"/>
  <c r="Q4" i="1"/>
  <c r="R4" i="1" s="1"/>
</calcChain>
</file>

<file path=xl/sharedStrings.xml><?xml version="1.0" encoding="utf-8"?>
<sst xmlns="http://schemas.openxmlformats.org/spreadsheetml/2006/main" count="384" uniqueCount="97">
  <si>
    <t>Week 1</t>
  </si>
  <si>
    <t>vs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</si>
  <si>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</si>
  <si>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</si>
  <si>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</si>
  <si>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</si>
  <si>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</si>
  <si>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</si>
  <si>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</si>
  <si>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</si>
  <si>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</si>
  <si>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</si>
  <si>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</si>
  <si>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</si>
  <si>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</si>
  <si>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</si>
  <si>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</si>
  <si>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</si>
  <si>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</si>
  <si>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All-Star Week</t>
  </si>
  <si>
    <t>No Head-to Head Games Scheduled</t>
  </si>
  <si>
    <t>Team</t>
  </si>
  <si>
    <t>W</t>
  </si>
  <si>
    <t>L</t>
  </si>
  <si>
    <t>PCT</t>
  </si>
  <si>
    <t>GB</t>
  </si>
  <si>
    <t>PF</t>
  </si>
  <si>
    <t>PA</t>
  </si>
  <si>
    <t>=</t>
  </si>
  <si>
    <t>Best in Category</t>
  </si>
  <si>
    <t>Worst in Category</t>
  </si>
  <si>
    <t>TOT MARGIN</t>
  </si>
  <si>
    <t>AVG MARGIN</t>
  </si>
  <si>
    <t>T</t>
  </si>
  <si>
    <t>Plow King</t>
  </si>
  <si>
    <t>Yankee Clippers</t>
  </si>
  <si>
    <t>Lumbering Oafs</t>
  </si>
  <si>
    <t>The New Guy</t>
  </si>
  <si>
    <t>Mr. Sparkle</t>
  </si>
  <si>
    <t>Taylor's Tool Shed</t>
  </si>
  <si>
    <t>Hank's Heroes</t>
  </si>
  <si>
    <t>Stonecutters</t>
  </si>
  <si>
    <t>Baltimorons</t>
  </si>
  <si>
    <t>Team Fun Bunch</t>
  </si>
  <si>
    <t>Week 19 - P1</t>
  </si>
  <si>
    <t>Week 20 - P2</t>
  </si>
  <si>
    <t>Week 21 - P3</t>
  </si>
  <si>
    <t>Week 21 - P4</t>
  </si>
  <si>
    <t>CHAMPIONSHIP GAME</t>
  </si>
  <si>
    <t>7/11-7/17</t>
  </si>
  <si>
    <t>2011 Idiot League Head-to-Head Schedule and Results</t>
  </si>
  <si>
    <t>2011 Idiot League Head-to-Head Standings</t>
  </si>
  <si>
    <t>2011 Idiot League Head-to-Head Tournament</t>
  </si>
  <si>
    <t>4/18-4/24</t>
  </si>
  <si>
    <t>4/25-5/1</t>
  </si>
  <si>
    <t>5/2-5/8</t>
  </si>
  <si>
    <t>5/9-5/15</t>
  </si>
  <si>
    <t>5/16-5/22</t>
  </si>
  <si>
    <t>5/23-5/29</t>
  </si>
  <si>
    <t>5/30-6/5</t>
  </si>
  <si>
    <t>6/6-6/12</t>
  </si>
  <si>
    <t>6/13-6/19</t>
  </si>
  <si>
    <t>6/20-6/26</t>
  </si>
  <si>
    <t>6/27-7/3</t>
  </si>
  <si>
    <t>7/4-7/10</t>
  </si>
  <si>
    <t>7/18-7/24</t>
  </si>
  <si>
    <t>7/25-7/31</t>
  </si>
  <si>
    <t>8/1-8/7</t>
  </si>
  <si>
    <t>8/8-8/14</t>
  </si>
  <si>
    <t>8/15-8/21</t>
  </si>
  <si>
    <t>8/22-8/28</t>
  </si>
  <si>
    <t>8/29-9/4</t>
  </si>
  <si>
    <t>9/5-9/11</t>
  </si>
  <si>
    <t>9/12-9/18</t>
  </si>
  <si>
    <t>9/19-9/25</t>
  </si>
  <si>
    <t>2nd/3rd Tie-Breaker</t>
  </si>
  <si>
    <t>4th-7th Tie-Breakers:</t>
  </si>
  <si>
    <t>HtH Matchup Records:</t>
  </si>
  <si>
    <t>TTS 3-3</t>
  </si>
  <si>
    <t>YC 3-3</t>
  </si>
  <si>
    <t>Secondary 5th/6th Tie-Breaker:</t>
  </si>
  <si>
    <t>Taylor's Tool Shed 1-1 vs. Yankee Clippers HtH Matchups</t>
  </si>
  <si>
    <t>Baltimorons 1-1 vs. Stonecutters HtH Matchups</t>
  </si>
  <si>
    <r>
      <t>PK 4-2 (</t>
    </r>
    <r>
      <rPr>
        <sz val="10"/>
        <color rgb="FFFF0000"/>
        <rFont val="Arial"/>
        <family val="2"/>
      </rPr>
      <t>PK = 4th</t>
    </r>
    <r>
      <rPr>
        <sz val="10"/>
        <rFont val="Arial"/>
        <family val="2"/>
      </rPr>
      <t>)</t>
    </r>
  </si>
  <si>
    <r>
      <t xml:space="preserve">TFB 2-4 </t>
    </r>
    <r>
      <rPr>
        <sz val="10"/>
        <color rgb="FFFF0000"/>
        <rFont val="Arial"/>
        <family val="2"/>
      </rPr>
      <t>(TFB = 7th</t>
    </r>
    <r>
      <rPr>
        <sz val="10"/>
        <rFont val="Arial"/>
        <family val="2"/>
      </rPr>
      <t>)</t>
    </r>
  </si>
  <si>
    <r>
      <t>Total Points HtH Matchups:  STONE 426.4, BALT 419.1 (</t>
    </r>
    <r>
      <rPr>
        <sz val="10"/>
        <color rgb="FFFF0000"/>
        <rFont val="Arial"/>
        <family val="2"/>
      </rPr>
      <t>STONE = 2nd, BALT = 3rd</t>
    </r>
    <r>
      <rPr>
        <sz val="10"/>
        <rFont val="Arial"/>
        <family val="2"/>
      </rPr>
      <t>)</t>
    </r>
  </si>
  <si>
    <r>
      <t xml:space="preserve">Total Points HtH Matchups:  YC 433.1, TTS 424.9 ( </t>
    </r>
    <r>
      <rPr>
        <sz val="10"/>
        <color rgb="FFFF0000"/>
        <rFont val="Arial"/>
        <family val="2"/>
      </rPr>
      <t>YC = 5th, TTS = 6th</t>
    </r>
    <r>
      <rPr>
        <sz val="10"/>
        <rFont val="Arial"/>
        <family val="2"/>
      </rPr>
      <t>)</t>
    </r>
  </si>
  <si>
    <t>#7 Team Fun Bunch</t>
  </si>
  <si>
    <t>#9 Hank's Heroes</t>
  </si>
  <si>
    <t>#8 The New Guy</t>
  </si>
  <si>
    <t>#10 Mr. Sparkle</t>
  </si>
  <si>
    <t>#1 Lumbering Oafs</t>
  </si>
  <si>
    <t>#4 Plow King</t>
  </si>
  <si>
    <t>#2 Baltimorons</t>
  </si>
  <si>
    <t>#3 Stonecutters</t>
  </si>
  <si>
    <t>#5 Yankee Clippers</t>
  </si>
  <si>
    <t>#6 Taylor's Tool 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</si>
</sst>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sz val="10"/>
      <color rgb="FFFF0000"/>
      <name val="Arial"/>
      <family val="2"/>
    </font>
    <font>
      <strike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3" fillId="0" borderId="0" xfId="0" applyNumberFormat="1" applyFont="1"/>
    <xf numFmtId="165" fontId="0" fillId="0" borderId="0" xfId="0" applyNumberFormat="1" applyAlignment="1">
      <alignment horizontal="left"/>
    </xf>
    <xf numFmtId="165" fontId="0" fillId="0" borderId="0" xfId="0" applyNumberFormat="1"/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165" fontId="7" fillId="0" borderId="0" xfId="0" applyNumberFormat="1" applyFont="1" applyAlignment="1">
      <alignment horizontal="center"/>
    </xf>
    <xf numFmtId="0" fontId="0" fillId="0" borderId="0" xfId="0" applyFill="1"/>
    <xf numFmtId="0" fontId="2" fillId="3" borderId="0" xfId="12" applyFont="1" applyFill="1" applyAlignment="1">
      <alignment horizontal="center"/>
    </xf>
    <xf numFmtId="0" fontId="2" fillId="3" borderId="0" xfId="10" applyFont="1" applyFill="1" applyAlignment="1">
      <alignment horizontal="center"/>
    </xf>
    <xf numFmtId="0" fontId="2" fillId="3" borderId="0" xfId="9" applyFont="1" applyFill="1" applyAlignment="1">
      <alignment horizontal="center"/>
    </xf>
    <xf numFmtId="0" fontId="2" fillId="3" borderId="0" xfId="8" applyFont="1" applyFill="1" applyAlignment="1">
      <alignment horizontal="center"/>
    </xf>
    <xf numFmtId="0" fontId="2" fillId="3" borderId="0" xfId="7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2" fillId="3" borderId="0" xfId="5" applyFont="1" applyFill="1" applyAlignment="1">
      <alignment horizontal="center"/>
    </xf>
    <xf numFmtId="0" fontId="2" fillId="3" borderId="0" xfId="6" applyFont="1" applyFill="1" applyAlignment="1">
      <alignment horizontal="center"/>
    </xf>
    <xf numFmtId="0" fontId="2" fillId="3" borderId="0" xfId="3" applyFont="1" applyFill="1" applyAlignment="1">
      <alignment horizontal="center"/>
    </xf>
    <xf numFmtId="0" fontId="2" fillId="3" borderId="0" xfId="4" applyFont="1" applyFill="1" applyAlignment="1">
      <alignment horizontal="center"/>
    </xf>
    <xf numFmtId="0" fontId="2" fillId="3" borderId="0" xfId="19" applyFont="1" applyFill="1" applyAlignment="1">
      <alignment horizontal="center"/>
    </xf>
    <xf numFmtId="0" fontId="2" fillId="3" borderId="0" xfId="18" applyFont="1" applyFill="1" applyAlignment="1">
      <alignment horizontal="center"/>
    </xf>
    <xf numFmtId="0" fontId="2" fillId="3" borderId="0" xfId="17" applyFont="1" applyFill="1" applyAlignment="1">
      <alignment horizontal="center"/>
    </xf>
    <xf numFmtId="0" fontId="2" fillId="3" borderId="0" xfId="16" applyFont="1" applyFill="1" applyAlignment="1">
      <alignment horizontal="center"/>
    </xf>
    <xf numFmtId="0" fontId="2" fillId="3" borderId="0" xfId="15" applyFont="1" applyFill="1" applyAlignment="1">
      <alignment horizontal="center"/>
    </xf>
    <xf numFmtId="0" fontId="2" fillId="3" borderId="0" xfId="14" applyFont="1" applyFill="1" applyAlignment="1">
      <alignment horizontal="center"/>
    </xf>
    <xf numFmtId="0" fontId="2" fillId="3" borderId="0" xfId="13" applyFont="1" applyFill="1" applyAlignment="1">
      <alignment horizontal="center"/>
    </xf>
    <xf numFmtId="0" fontId="2" fillId="3" borderId="0" xfId="11" applyFont="1" applyFill="1" applyAlignment="1">
      <alignment horizontal="center"/>
    </xf>
    <xf numFmtId="0" fontId="6" fillId="0" borderId="0" xfId="0" applyFont="1"/>
    <xf numFmtId="0" fontId="2" fillId="3" borderId="0" xfId="0" applyFont="1" applyFill="1"/>
    <xf numFmtId="165" fontId="0" fillId="0" borderId="0" xfId="0" applyNumberFormat="1" applyFill="1"/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6" fillId="4" borderId="0" xfId="0" applyFont="1" applyFill="1" applyAlignment="1">
      <alignment horizontal="center"/>
    </xf>
    <xf numFmtId="165" fontId="6" fillId="4" borderId="0" xfId="0" applyNumberFormat="1" applyFont="1" applyFill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165" fontId="11" fillId="0" borderId="0" xfId="0" applyNumberFormat="1" applyFont="1" applyFill="1" applyAlignment="1">
      <alignment horizontal="center"/>
    </xf>
    <xf numFmtId="165" fontId="0" fillId="4" borderId="0" xfId="0" applyNumberFormat="1" applyFill="1" applyBorder="1" applyAlignment="1">
      <alignment horizontal="center"/>
    </xf>
  </cellXfs>
  <cellStyles count="20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8"/>
    <cellStyle name="Normal 18" xfId="9"/>
    <cellStyle name="Normal 19" xfId="10"/>
    <cellStyle name="Normal 2" xfId="11"/>
    <cellStyle name="Normal 20" xfId="12"/>
    <cellStyle name="Normal 3" xfId="13"/>
    <cellStyle name="Normal 4" xfId="14"/>
    <cellStyle name="Normal 5" xfId="15"/>
    <cellStyle name="Normal 6" xfId="16"/>
    <cellStyle name="Normal 7" xfId="17"/>
    <cellStyle name="Normal 8" xfId="18"/>
    <cellStyle name="Normal 9" xfId="19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9526</xdr:colOff>
      <xdr:row>32</xdr:row>
      <xdr:rowOff>28575</xdr:rowOff>
    </xdr:from>
    <xdr:to>
      <xdr:col>17</xdr:col>
      <xdr:colOff>35979</xdr:colOff>
      <xdr:row>61</xdr:row>
      <xdr:rowOff>85725</xdr:rowOff>
    </xdr:to>
    <xdr:pic>
      <xdr:nvPicPr>
        <xdr:cNvPr id="2" name="Picture 1" descr="IDL_TourneyBracket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48301" y="5286375"/>
          <a:ext cx="5779553" cy="475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0"/>
  <sheetViews>
    <sheetView tabSelected="1" workbookViewId="0">
      <selection activeCell="F1" sqref="F1"/>
    </sheetView>
  </sheetViews>
  <sheetFormatPr defaultRowHeight="12.75" x14ac:dyDescent="0.2"/>
  <cols>
    <col min="1" max="1" width="21.28515625" customWidth="1"/>
    <col min="2" max="2" width="8" style="13" customWidth="1"/>
    <col min="4" max="4" width="22.85546875" bestFit="1" customWidth="1"/>
    <col min="5" max="5" width="7.42578125" style="13" customWidth="1"/>
    <col min="6" max="6" width="6.42578125" customWidth="1"/>
    <col min="7" max="7" width="6.42578125" style="44" customWidth="1"/>
    <col min="8" max="8" width="18.28515625" customWidth="1"/>
    <col min="9" max="9" width="5.5703125" style="1" customWidth="1"/>
    <col min="10" max="10" width="5.140625" style="1" customWidth="1"/>
    <col min="11" max="11" width="5.42578125" style="1" customWidth="1"/>
    <col min="12" max="12" width="9.140625" style="1"/>
    <col min="13" max="13" width="4.140625" style="1" bestFit="1" customWidth="1"/>
    <col min="14" max="14" width="14.140625" style="1" customWidth="1"/>
    <col min="15" max="15" width="6.42578125" style="8" customWidth="1"/>
    <col min="16" max="16" width="7.85546875" style="8" customWidth="1"/>
    <col min="17" max="17" width="10.140625" style="1" bestFit="1" customWidth="1"/>
    <col min="18" max="18" width="9.85546875" style="1" customWidth="1"/>
    <col min="19" max="19" width="10.42578125" style="1" bestFit="1" customWidth="1"/>
  </cols>
  <sheetData>
    <row r="1" spans="1:19" ht="15.75" x14ac:dyDescent="0.25">
      <c r="A1" s="4" t="s">
        <v>50</v>
      </c>
      <c r="B1" s="11"/>
      <c r="H1" s="4" t="s">
        <v>51</v>
      </c>
    </row>
    <row r="3" spans="1:19" x14ac:dyDescent="0.2">
      <c r="A3" s="2" t="s">
        <v>0</v>
      </c>
      <c r="B3" s="9"/>
      <c r="C3" s="2"/>
      <c r="D3" s="36" t="s">
        <v>53</v>
      </c>
      <c r="E3" s="9"/>
      <c r="H3" s="5" t="s">
        <v>21</v>
      </c>
      <c r="I3" s="2" t="s">
        <v>22</v>
      </c>
      <c r="J3" s="2" t="s">
        <v>23</v>
      </c>
      <c r="K3" s="2" t="s">
        <v>33</v>
      </c>
      <c r="L3" s="2" t="s">
        <v>24</v>
      </c>
      <c r="M3" s="2" t="s">
        <v>25</v>
      </c>
      <c r="N3" s="9" t="s">
        <v>26</v>
      </c>
      <c r="O3" s="9" t="s">
        <v>27</v>
      </c>
      <c r="P3" s="2"/>
      <c r="Q3" s="7" t="s">
        <v>31</v>
      </c>
      <c r="R3" s="7" t="s">
        <v>32</v>
      </c>
      <c r="S3" s="6"/>
    </row>
    <row r="4" spans="1:19" x14ac:dyDescent="0.2">
      <c r="A4" s="14" t="s">
        <v>34</v>
      </c>
      <c r="B4" s="15">
        <v>212.7</v>
      </c>
      <c r="C4" s="14" t="s">
        <v>1</v>
      </c>
      <c r="D4" s="47" t="s">
        <v>43</v>
      </c>
      <c r="E4" s="48">
        <v>215.3</v>
      </c>
      <c r="H4" s="43" t="s">
        <v>36</v>
      </c>
      <c r="I4" s="40">
        <v>12</v>
      </c>
      <c r="J4" s="40">
        <v>6</v>
      </c>
      <c r="K4" s="40">
        <v>0</v>
      </c>
      <c r="L4" s="41">
        <f t="shared" ref="L4:L13" si="0">I4/(I4+J4)</f>
        <v>0.66666666666666663</v>
      </c>
      <c r="M4" s="42">
        <f t="shared" ref="M4:M13" si="1">0.5*(($I$4-I4)+(J4-$J$4))</f>
        <v>0</v>
      </c>
      <c r="N4" s="42">
        <f>$B$5+$E$12+$B$19+$E$26+$B$33+$E$39+$E$47+$B$54+$E$61+$E$68+$B$75+$E$82+$B$92+$E$99+$B$105+$B$113+$E$120+$B$127</f>
        <v>4496.7</v>
      </c>
      <c r="O4" s="42">
        <f>$E$5+$B$12+$E$19+$B$26+$E$33+$B$39+$B$47+$E$54+$B$61+$B$68+$E$75+$B$82+$E$92+$B$99+$E$105+$E$113+$B$120+$E$127</f>
        <v>4059.9000000000005</v>
      </c>
      <c r="P4" s="40"/>
      <c r="Q4" s="42">
        <f t="shared" ref="Q4:Q13" si="2">N4-O4</f>
        <v>436.79999999999927</v>
      </c>
      <c r="R4" s="42">
        <f t="shared" ref="R4:R13" si="3">Q4/(I4+J4)</f>
        <v>24.266666666666627</v>
      </c>
      <c r="S4"/>
    </row>
    <row r="5" spans="1:19" x14ac:dyDescent="0.2">
      <c r="A5" s="47" t="s">
        <v>36</v>
      </c>
      <c r="B5" s="48">
        <v>262</v>
      </c>
      <c r="C5" s="14" t="s">
        <v>1</v>
      </c>
      <c r="D5" s="14" t="s">
        <v>40</v>
      </c>
      <c r="E5" s="15">
        <v>238.7</v>
      </c>
      <c r="H5" s="43" t="s">
        <v>42</v>
      </c>
      <c r="I5" s="40">
        <v>11</v>
      </c>
      <c r="J5" s="40">
        <v>7</v>
      </c>
      <c r="K5" s="40">
        <v>0</v>
      </c>
      <c r="L5" s="41">
        <f t="shared" si="0"/>
        <v>0.61111111111111116</v>
      </c>
      <c r="M5" s="42">
        <f t="shared" si="1"/>
        <v>1</v>
      </c>
      <c r="N5" s="42">
        <f>$E$7+$B$14+$E$20+$B$26+$E$32+$E$43+$B$49+$E$57+$B$63+$B$70+$E$77+$B$83+$E$92+$B$98+$B$109+$E$115+$B$123+$E$129</f>
        <v>3811.4</v>
      </c>
      <c r="O5" s="42">
        <f>$B$7+$E$14+$B$20+$E$26+$B$32+$B$43+$E$49+$B$57+$E$63+$E$70+$B$77+$E$83+$B$92+$E$98+$E$109+$B$115+$E$123+$B$129</f>
        <v>3700.1000000000004</v>
      </c>
      <c r="P5" s="40"/>
      <c r="Q5" s="42">
        <f t="shared" si="2"/>
        <v>111.29999999999973</v>
      </c>
      <c r="R5" s="42">
        <f t="shared" si="3"/>
        <v>6.1833333333333185</v>
      </c>
      <c r="S5"/>
    </row>
    <row r="6" spans="1:19" x14ac:dyDescent="0.2">
      <c r="A6" s="47" t="s">
        <v>37</v>
      </c>
      <c r="B6" s="48">
        <v>220.8</v>
      </c>
      <c r="C6" s="14" t="s">
        <v>1</v>
      </c>
      <c r="D6" s="14" t="s">
        <v>41</v>
      </c>
      <c r="E6" s="15">
        <v>131.5</v>
      </c>
      <c r="H6" s="43" t="s">
        <v>41</v>
      </c>
      <c r="I6" s="40">
        <v>11</v>
      </c>
      <c r="J6" s="40">
        <v>7</v>
      </c>
      <c r="K6" s="40">
        <v>0</v>
      </c>
      <c r="L6" s="41">
        <f t="shared" si="0"/>
        <v>0.61111111111111116</v>
      </c>
      <c r="M6" s="42">
        <f t="shared" si="1"/>
        <v>1</v>
      </c>
      <c r="N6" s="42">
        <f>$E$6+$B$12+$E$18+$B$29+$E$35+$E$42+$E$50+$E$55+$E$63+$B$69+$E$75+$B$81+$E$95+$B$101+$B$108+$B$116+$B$121+$B$129</f>
        <v>3831.4999999999995</v>
      </c>
      <c r="O6" s="42">
        <f>$B$6+$E$12+$B$18+$E$29+$B$35+$B$42+$B$50+$B$55+$B$63+$E$69+$B$75+$E$81+$B$95+$E$101+$E$108+$E$116+$E$121+$E$129</f>
        <v>3815.5</v>
      </c>
      <c r="P6" s="40"/>
      <c r="Q6" s="42">
        <f t="shared" si="2"/>
        <v>15.999999999999545</v>
      </c>
      <c r="R6" s="42">
        <f t="shared" si="3"/>
        <v>0.88888888888886364</v>
      </c>
      <c r="S6"/>
    </row>
    <row r="7" spans="1:19" x14ac:dyDescent="0.2">
      <c r="A7" s="14" t="s">
        <v>38</v>
      </c>
      <c r="B7" s="15">
        <v>185.8</v>
      </c>
      <c r="C7" s="14" t="s">
        <v>1</v>
      </c>
      <c r="D7" s="47" t="s">
        <v>42</v>
      </c>
      <c r="E7" s="48">
        <v>254.5</v>
      </c>
      <c r="H7" s="43" t="s">
        <v>34</v>
      </c>
      <c r="I7" s="40">
        <v>9</v>
      </c>
      <c r="J7" s="40">
        <v>9</v>
      </c>
      <c r="K7" s="40">
        <v>0</v>
      </c>
      <c r="L7" s="41">
        <f t="shared" si="0"/>
        <v>0.5</v>
      </c>
      <c r="M7" s="42">
        <f t="shared" si="1"/>
        <v>3</v>
      </c>
      <c r="N7" s="42">
        <f>$B$4+$E$11+$B$18+$E$25+$B$32+$B$39+$E$46+$B$53+$E$60+$E$67+$B$74+$E$81+$B$91+$E$98+$E$105+$B$112+$E$119+$B$126</f>
        <v>3877.7</v>
      </c>
      <c r="O7" s="42">
        <f>$E$4+$B$11+$E$18+$B$25+$E$32+$E$39+$B$46+$E$53+$B$60+$B$67+$E$74+$B$81+$E$91+$B$98+$B$105+$E$112+$B$119+$E$126</f>
        <v>3932.7000000000007</v>
      </c>
      <c r="P7" s="40"/>
      <c r="Q7" s="42">
        <f t="shared" si="2"/>
        <v>-55.000000000000909</v>
      </c>
      <c r="R7" s="42">
        <f t="shared" si="3"/>
        <v>-3.055555555555606</v>
      </c>
      <c r="S7"/>
    </row>
    <row r="8" spans="1:19" x14ac:dyDescent="0.2">
      <c r="A8" s="14" t="s">
        <v>39</v>
      </c>
      <c r="B8" s="15">
        <v>202.2</v>
      </c>
      <c r="C8" s="14" t="s">
        <v>1</v>
      </c>
      <c r="D8" s="47" t="s">
        <v>35</v>
      </c>
      <c r="E8" s="48">
        <v>211.8</v>
      </c>
      <c r="H8" s="43" t="s">
        <v>39</v>
      </c>
      <c r="I8" s="40">
        <v>9</v>
      </c>
      <c r="J8" s="40">
        <v>9</v>
      </c>
      <c r="K8" s="40">
        <v>0</v>
      </c>
      <c r="L8" s="41">
        <f t="shared" si="0"/>
        <v>0.5</v>
      </c>
      <c r="M8" s="42">
        <f t="shared" si="1"/>
        <v>3</v>
      </c>
      <c r="N8" s="42">
        <f>$B$8+$B$11+$E$22+$B$28+$E$33+$B$42+$B$48+$B$57+$B$62+$E$71+$E$74+$B$85+$E$94+$B$99+$E$108+$E$114+$E$123+$E$128</f>
        <v>3826.2999999999997</v>
      </c>
      <c r="O8" s="42">
        <f>$E$8+$E$11+$B$22+$E$28+$B$33+$E$42+$E$48+$E$57+$E$62+$B$71+$B$74+$E$85+$B$94+$E$99+$B$108+$B$114+$B$123+$B$128</f>
        <v>3969.6999999999994</v>
      </c>
      <c r="P8" s="40"/>
      <c r="Q8" s="42">
        <f t="shared" si="2"/>
        <v>-143.39999999999964</v>
      </c>
      <c r="R8" s="42">
        <f t="shared" si="3"/>
        <v>-7.9666666666666464</v>
      </c>
      <c r="S8"/>
    </row>
    <row r="9" spans="1:19" x14ac:dyDescent="0.2">
      <c r="A9" s="1"/>
      <c r="B9" s="8"/>
      <c r="C9" s="1"/>
      <c r="D9" s="1"/>
      <c r="E9" s="8"/>
      <c r="H9" s="43" t="s">
        <v>43</v>
      </c>
      <c r="I9" s="40">
        <v>9</v>
      </c>
      <c r="J9" s="40">
        <v>9</v>
      </c>
      <c r="K9" s="40">
        <v>0</v>
      </c>
      <c r="L9" s="41">
        <f t="shared" si="0"/>
        <v>0.5</v>
      </c>
      <c r="M9" s="42">
        <f t="shared" si="1"/>
        <v>3</v>
      </c>
      <c r="N9" s="42">
        <f>$E$4+$E$15+$B$22+$E$29+$E$34+$E$41+$E$49+$B$56+$B$61+$B$67+$B$78+$E$85+$B$95+$B$100+$B$107+$B$115+$E$122+$E$127</f>
        <v>4065.6000000000004</v>
      </c>
      <c r="O9" s="42">
        <f>$B$4+$B$15+$E$22+$B$29+$B$34+$B$41+$B$49+$E$56+$E$61+$E$67+$E$78+$B$85+$E$95+$E$100+$E$107+$E$115+$B$122+$B$127</f>
        <v>3913.599999999999</v>
      </c>
      <c r="P9" s="40"/>
      <c r="Q9" s="42">
        <f t="shared" si="2"/>
        <v>152.00000000000136</v>
      </c>
      <c r="R9" s="42">
        <f t="shared" si="3"/>
        <v>8.444444444444521</v>
      </c>
      <c r="S9"/>
    </row>
    <row r="10" spans="1:19" x14ac:dyDescent="0.2">
      <c r="A10" s="2" t="s">
        <v>2</v>
      </c>
      <c r="B10" s="9"/>
      <c r="C10" s="2"/>
      <c r="D10" s="35" t="s">
        <v>54</v>
      </c>
      <c r="E10" s="9"/>
      <c r="H10" s="43" t="s">
        <v>35</v>
      </c>
      <c r="I10" s="40">
        <v>9</v>
      </c>
      <c r="J10" s="40">
        <v>9</v>
      </c>
      <c r="K10" s="40">
        <v>0</v>
      </c>
      <c r="L10" s="41">
        <f t="shared" si="0"/>
        <v>0.5</v>
      </c>
      <c r="M10" s="42">
        <f t="shared" si="1"/>
        <v>3</v>
      </c>
      <c r="N10" s="42">
        <f>$E$8+$B$13+$E$19+$B$25+$E$36+$B$43+$B$50+$E$56+$E$64+$B$71+$E$76+$B$82+$E$91+$B$102+$E$109+$E$116+$B$122+$B$130</f>
        <v>3980.8000000000006</v>
      </c>
      <c r="O10" s="42">
        <f>$B$8+$E$13+$B$19+$E$25+$B$36+$E$43+$E$50+$B$56+$B$64+$E$71+$B$76+$E$82+$B$91+$E$102+$B$109+$B$116+$E$122+$E$130</f>
        <v>3876.8999999999996</v>
      </c>
      <c r="P10" s="40"/>
      <c r="Q10" s="42">
        <f t="shared" si="2"/>
        <v>103.900000000001</v>
      </c>
      <c r="R10" s="42">
        <f t="shared" si="3"/>
        <v>5.7722222222222781</v>
      </c>
      <c r="S10"/>
    </row>
    <row r="11" spans="1:19" x14ac:dyDescent="0.2">
      <c r="A11" s="14" t="s">
        <v>39</v>
      </c>
      <c r="B11" s="15">
        <v>178.2</v>
      </c>
      <c r="C11" s="14" t="s">
        <v>1</v>
      </c>
      <c r="D11" s="47" t="s">
        <v>34</v>
      </c>
      <c r="E11" s="48">
        <v>216.3</v>
      </c>
      <c r="H11" s="43" t="s">
        <v>37</v>
      </c>
      <c r="I11" s="40">
        <v>8</v>
      </c>
      <c r="J11" s="40">
        <v>10</v>
      </c>
      <c r="K11" s="40">
        <v>0</v>
      </c>
      <c r="L11" s="41">
        <f t="shared" si="0"/>
        <v>0.44444444444444442</v>
      </c>
      <c r="M11" s="42">
        <f t="shared" si="1"/>
        <v>4</v>
      </c>
      <c r="N11" s="42">
        <f>$B$6+$E$13+$B$20+$E$27+$B$34+$B$40+$B$46+$E$54+$E$62+$E$69+$B$76+$E$83+$B$93+$E$100+$E$106+$E$112+$B$120+$B$128</f>
        <v>3868.2000000000003</v>
      </c>
      <c r="O11" s="42">
        <f>$E$6+$B$13+$E$20+$B$27+$E$34+$E$40+$E$46+$B$54+$B$62+$B$69+$E$76+$B$83+$E$93+$B$100+$B$106+$B$112+$E$120+$E$128</f>
        <v>3878.7000000000003</v>
      </c>
      <c r="P11" s="40"/>
      <c r="Q11" s="42">
        <f t="shared" si="2"/>
        <v>-10.5</v>
      </c>
      <c r="R11" s="42">
        <f t="shared" si="3"/>
        <v>-0.58333333333333337</v>
      </c>
      <c r="S11"/>
    </row>
    <row r="12" spans="1:19" x14ac:dyDescent="0.2">
      <c r="A12" s="47" t="s">
        <v>41</v>
      </c>
      <c r="B12" s="48">
        <v>235.7</v>
      </c>
      <c r="C12" s="14" t="s">
        <v>1</v>
      </c>
      <c r="D12" s="14" t="s">
        <v>36</v>
      </c>
      <c r="E12" s="15">
        <v>176.7</v>
      </c>
      <c r="H12" s="43" t="s">
        <v>40</v>
      </c>
      <c r="I12" s="40">
        <v>7</v>
      </c>
      <c r="J12" s="40">
        <v>11</v>
      </c>
      <c r="K12" s="40">
        <v>0</v>
      </c>
      <c r="L12" s="41">
        <f t="shared" si="0"/>
        <v>0.3888888888888889</v>
      </c>
      <c r="M12" s="42">
        <f t="shared" si="1"/>
        <v>5</v>
      </c>
      <c r="N12" s="42">
        <f>$E$5+$E$14+$E$21+$B$27+$B$36+$B$41+$E$48+$B$55+$B$60+$B$68+$B$77+$B$84+$E$93+$E$102+$E$107+$B$114+$E$121+$E$126</f>
        <v>3719.3999999999996</v>
      </c>
      <c r="O12" s="42">
        <f>$B$5+$B$14+$B$21+$E$27+$E$36+$E$41+$B$48+$E$55+$E$60+$E$68+$E$77+$E$84+$B$93+$B$102+$B$107+$E$114+$B$121+$B$126</f>
        <v>3897.2999999999997</v>
      </c>
      <c r="P12" s="40"/>
      <c r="Q12" s="42">
        <f t="shared" si="2"/>
        <v>-177.90000000000009</v>
      </c>
      <c r="R12" s="42">
        <f t="shared" si="3"/>
        <v>-9.8833333333333382</v>
      </c>
      <c r="S12"/>
    </row>
    <row r="13" spans="1:19" x14ac:dyDescent="0.2">
      <c r="A13" s="47" t="s">
        <v>35</v>
      </c>
      <c r="B13" s="48">
        <v>235.3</v>
      </c>
      <c r="C13" s="14" t="s">
        <v>1</v>
      </c>
      <c r="D13" s="14" t="s">
        <v>37</v>
      </c>
      <c r="E13" s="15">
        <v>157.30000000000001</v>
      </c>
      <c r="H13" s="43" t="s">
        <v>38</v>
      </c>
      <c r="I13" s="40">
        <v>6</v>
      </c>
      <c r="J13" s="40">
        <v>12</v>
      </c>
      <c r="K13" s="40">
        <v>0</v>
      </c>
      <c r="L13" s="41">
        <f t="shared" si="0"/>
        <v>0.33333333333333331</v>
      </c>
      <c r="M13" s="42">
        <f t="shared" si="1"/>
        <v>6</v>
      </c>
      <c r="N13" s="42">
        <f>$B$7+$B$15+$B$21+$E$28+$B$35+$E$40+$B$47+$E$53+$B$64+$E$70+$E$78+$E$84+$B$94+$E$101+$B$106+$E$113+$B$119+$E$130</f>
        <v>3583.8999999999996</v>
      </c>
      <c r="O13" s="42">
        <f>$E$7+$E$15+$E$21+$B$28+$E$35+$B$40+$E$47+$B$53+$E$64+$B$70+$B$78+$B$84+$E$94+$B$101+$E$106+$B$113+$E$119+$B$130</f>
        <v>4017.1000000000004</v>
      </c>
      <c r="P13" s="40"/>
      <c r="Q13" s="42">
        <f t="shared" si="2"/>
        <v>-433.20000000000073</v>
      </c>
      <c r="R13" s="42">
        <f t="shared" si="3"/>
        <v>-24.066666666666706</v>
      </c>
      <c r="S13"/>
    </row>
    <row r="14" spans="1:19" x14ac:dyDescent="0.2">
      <c r="A14" s="47" t="s">
        <v>42</v>
      </c>
      <c r="B14" s="48">
        <v>218</v>
      </c>
      <c r="C14" s="14" t="s">
        <v>1</v>
      </c>
      <c r="D14" s="14" t="s">
        <v>40</v>
      </c>
      <c r="E14" s="15">
        <v>203.5</v>
      </c>
    </row>
    <row r="15" spans="1:19" x14ac:dyDescent="0.2">
      <c r="A15" s="47" t="s">
        <v>38</v>
      </c>
      <c r="B15" s="48">
        <v>251.5</v>
      </c>
      <c r="C15" s="14" t="s">
        <v>1</v>
      </c>
      <c r="D15" s="14" t="s">
        <v>43</v>
      </c>
      <c r="E15" s="15">
        <v>249.2</v>
      </c>
      <c r="H15" s="37"/>
      <c r="P15" s="16">
        <v>1234</v>
      </c>
      <c r="Q15" s="1" t="s">
        <v>28</v>
      </c>
      <c r="R15" s="3" t="s">
        <v>29</v>
      </c>
    </row>
    <row r="16" spans="1:19" x14ac:dyDescent="0.2">
      <c r="A16" s="1"/>
      <c r="B16" s="8"/>
      <c r="C16" s="1"/>
      <c r="D16" s="1"/>
      <c r="E16" s="8"/>
      <c r="P16" s="10">
        <v>5678</v>
      </c>
      <c r="Q16" s="1" t="s">
        <v>28</v>
      </c>
      <c r="R16" s="3" t="s">
        <v>30</v>
      </c>
    </row>
    <row r="17" spans="1:14" x14ac:dyDescent="0.2">
      <c r="A17" s="2" t="s">
        <v>3</v>
      </c>
      <c r="B17" s="9"/>
      <c r="C17" s="2"/>
      <c r="D17" s="34" t="s">
        <v>55</v>
      </c>
      <c r="E17" s="9"/>
    </row>
    <row r="18" spans="1:14" x14ac:dyDescent="0.2">
      <c r="A18" s="14" t="s">
        <v>34</v>
      </c>
      <c r="B18" s="15">
        <v>207</v>
      </c>
      <c r="C18" s="14" t="s">
        <v>1</v>
      </c>
      <c r="D18" s="47" t="s">
        <v>41</v>
      </c>
      <c r="E18" s="48">
        <v>251.7</v>
      </c>
      <c r="H18" s="51" t="s">
        <v>75</v>
      </c>
    </row>
    <row r="19" spans="1:14" x14ac:dyDescent="0.2">
      <c r="A19" s="47" t="s">
        <v>36</v>
      </c>
      <c r="B19" s="48">
        <v>213.3</v>
      </c>
      <c r="C19" s="14" t="s">
        <v>1</v>
      </c>
      <c r="D19" s="14" t="s">
        <v>35</v>
      </c>
      <c r="E19" s="15">
        <v>206.5</v>
      </c>
      <c r="H19" s="37" t="s">
        <v>82</v>
      </c>
    </row>
    <row r="20" spans="1:14" x14ac:dyDescent="0.2">
      <c r="A20" s="14" t="s">
        <v>37</v>
      </c>
      <c r="B20" s="15">
        <v>147.5</v>
      </c>
      <c r="C20" s="14" t="s">
        <v>1</v>
      </c>
      <c r="D20" s="47" t="s">
        <v>42</v>
      </c>
      <c r="E20" s="48">
        <v>199.2</v>
      </c>
      <c r="H20" s="37" t="s">
        <v>85</v>
      </c>
    </row>
    <row r="21" spans="1:14" x14ac:dyDescent="0.2">
      <c r="A21" s="47" t="s">
        <v>38</v>
      </c>
      <c r="B21" s="48">
        <v>221.7</v>
      </c>
      <c r="C21" s="14" t="s">
        <v>1</v>
      </c>
      <c r="D21" s="14" t="s">
        <v>40</v>
      </c>
      <c r="E21" s="15">
        <v>215.5</v>
      </c>
    </row>
    <row r="22" spans="1:14" x14ac:dyDescent="0.2">
      <c r="A22" s="14" t="s">
        <v>43</v>
      </c>
      <c r="B22" s="15">
        <v>195.3</v>
      </c>
      <c r="C22" s="14" t="s">
        <v>1</v>
      </c>
      <c r="D22" s="47" t="s">
        <v>39</v>
      </c>
      <c r="E22" s="48">
        <v>225.5</v>
      </c>
      <c r="H22" s="51" t="s">
        <v>76</v>
      </c>
    </row>
    <row r="23" spans="1:14" x14ac:dyDescent="0.2">
      <c r="A23" s="14"/>
      <c r="B23" s="15"/>
      <c r="C23" s="14"/>
      <c r="D23" s="14"/>
      <c r="E23" s="15"/>
      <c r="H23" s="37" t="s">
        <v>77</v>
      </c>
      <c r="K23" s="54" t="s">
        <v>80</v>
      </c>
      <c r="L23" s="55"/>
      <c r="M23" s="55"/>
      <c r="N23" s="55"/>
    </row>
    <row r="24" spans="1:14" x14ac:dyDescent="0.2">
      <c r="A24" s="2" t="s">
        <v>4</v>
      </c>
      <c r="B24" s="9"/>
      <c r="C24" s="2"/>
      <c r="D24" s="33" t="s">
        <v>56</v>
      </c>
      <c r="E24" s="9"/>
      <c r="H24" s="52" t="s">
        <v>83</v>
      </c>
      <c r="K24" s="53" t="s">
        <v>81</v>
      </c>
    </row>
    <row r="25" spans="1:14" x14ac:dyDescent="0.2">
      <c r="A25" s="14" t="s">
        <v>35</v>
      </c>
      <c r="B25" s="15">
        <v>213.7</v>
      </c>
      <c r="C25" s="14" t="s">
        <v>1</v>
      </c>
      <c r="D25" s="47" t="s">
        <v>34</v>
      </c>
      <c r="E25" s="48">
        <v>226.7</v>
      </c>
      <c r="H25" s="52" t="s">
        <v>78</v>
      </c>
      <c r="K25" s="53" t="s">
        <v>86</v>
      </c>
    </row>
    <row r="26" spans="1:14" x14ac:dyDescent="0.2">
      <c r="A26" s="14" t="s">
        <v>42</v>
      </c>
      <c r="B26" s="15">
        <v>200</v>
      </c>
      <c r="C26" s="14" t="s">
        <v>1</v>
      </c>
      <c r="D26" s="47" t="s">
        <v>36</v>
      </c>
      <c r="E26" s="48">
        <v>229.3</v>
      </c>
      <c r="H26" s="52" t="s">
        <v>84</v>
      </c>
    </row>
    <row r="27" spans="1:14" x14ac:dyDescent="0.2">
      <c r="A27" s="47" t="s">
        <v>40</v>
      </c>
      <c r="B27" s="48">
        <v>220</v>
      </c>
      <c r="C27" s="14" t="s">
        <v>1</v>
      </c>
      <c r="D27" s="14" t="s">
        <v>37</v>
      </c>
      <c r="E27" s="15">
        <v>203.7</v>
      </c>
      <c r="H27" s="52" t="s">
        <v>79</v>
      </c>
    </row>
    <row r="28" spans="1:14" x14ac:dyDescent="0.2">
      <c r="A28" s="14" t="s">
        <v>39</v>
      </c>
      <c r="B28" s="15">
        <v>148.69999999999999</v>
      </c>
      <c r="C28" s="14" t="s">
        <v>1</v>
      </c>
      <c r="D28" s="47" t="s">
        <v>38</v>
      </c>
      <c r="E28" s="48">
        <v>167.3</v>
      </c>
    </row>
    <row r="29" spans="1:14" x14ac:dyDescent="0.2">
      <c r="A29" s="47" t="s">
        <v>41</v>
      </c>
      <c r="B29" s="48">
        <v>232.3</v>
      </c>
      <c r="C29" s="14" t="s">
        <v>1</v>
      </c>
      <c r="D29" s="14" t="s">
        <v>43</v>
      </c>
      <c r="E29" s="15">
        <v>185</v>
      </c>
    </row>
    <row r="30" spans="1:14" x14ac:dyDescent="0.2">
      <c r="A30" s="14"/>
      <c r="B30" s="15"/>
      <c r="C30" s="14"/>
      <c r="D30" s="14"/>
      <c r="E30" s="15"/>
    </row>
    <row r="31" spans="1:14" x14ac:dyDescent="0.2">
      <c r="A31" s="2" t="s">
        <v>5</v>
      </c>
      <c r="B31" s="9"/>
      <c r="C31" s="2"/>
      <c r="D31" s="32" t="s">
        <v>57</v>
      </c>
      <c r="E31" s="9"/>
    </row>
    <row r="32" spans="1:14" ht="15.75" x14ac:dyDescent="0.25">
      <c r="A32" s="14" t="s">
        <v>34</v>
      </c>
      <c r="B32" s="15">
        <v>212.7</v>
      </c>
      <c r="C32" s="14" t="s">
        <v>1</v>
      </c>
      <c r="D32" s="47" t="s">
        <v>42</v>
      </c>
      <c r="E32" s="48">
        <v>245.7</v>
      </c>
      <c r="H32" s="4" t="s">
        <v>52</v>
      </c>
    </row>
    <row r="33" spans="1:5" x14ac:dyDescent="0.2">
      <c r="A33" s="14" t="s">
        <v>36</v>
      </c>
      <c r="B33" s="15">
        <v>284.8</v>
      </c>
      <c r="C33" s="14" t="s">
        <v>1</v>
      </c>
      <c r="D33" s="47" t="s">
        <v>39</v>
      </c>
      <c r="E33" s="48">
        <v>290.2</v>
      </c>
    </row>
    <row r="34" spans="1:5" x14ac:dyDescent="0.2">
      <c r="A34" s="14" t="s">
        <v>37</v>
      </c>
      <c r="B34" s="15">
        <v>187.8</v>
      </c>
      <c r="C34" s="14" t="s">
        <v>1</v>
      </c>
      <c r="D34" s="47" t="s">
        <v>43</v>
      </c>
      <c r="E34" s="48">
        <v>193.7</v>
      </c>
    </row>
    <row r="35" spans="1:5" x14ac:dyDescent="0.2">
      <c r="A35" s="14" t="s">
        <v>38</v>
      </c>
      <c r="B35" s="15">
        <v>218.7</v>
      </c>
      <c r="C35" s="14" t="s">
        <v>1</v>
      </c>
      <c r="D35" s="47" t="s">
        <v>41</v>
      </c>
      <c r="E35" s="48">
        <v>228.2</v>
      </c>
    </row>
    <row r="36" spans="1:5" x14ac:dyDescent="0.2">
      <c r="A36" s="47" t="s">
        <v>40</v>
      </c>
      <c r="B36" s="48">
        <v>216.8</v>
      </c>
      <c r="C36" s="14" t="s">
        <v>1</v>
      </c>
      <c r="D36" s="14" t="s">
        <v>35</v>
      </c>
      <c r="E36" s="15">
        <v>116</v>
      </c>
    </row>
    <row r="38" spans="1:5" x14ac:dyDescent="0.2">
      <c r="A38" s="2" t="s">
        <v>6</v>
      </c>
      <c r="B38" s="9"/>
      <c r="C38" s="2"/>
      <c r="D38" s="31" t="s">
        <v>58</v>
      </c>
      <c r="E38" s="9"/>
    </row>
    <row r="39" spans="1:5" x14ac:dyDescent="0.2">
      <c r="A39" s="47" t="s">
        <v>34</v>
      </c>
      <c r="B39" s="48">
        <v>268.2</v>
      </c>
      <c r="C39" s="14" t="s">
        <v>1</v>
      </c>
      <c r="D39" s="14" t="s">
        <v>36</v>
      </c>
      <c r="E39" s="15">
        <v>238.3</v>
      </c>
    </row>
    <row r="40" spans="1:5" x14ac:dyDescent="0.2">
      <c r="A40" s="47" t="s">
        <v>37</v>
      </c>
      <c r="B40" s="48">
        <v>242.7</v>
      </c>
      <c r="C40" s="14" t="s">
        <v>1</v>
      </c>
      <c r="D40" s="14" t="s">
        <v>38</v>
      </c>
      <c r="E40" s="15">
        <v>199.2</v>
      </c>
    </row>
    <row r="41" spans="1:5" x14ac:dyDescent="0.2">
      <c r="A41" s="14" t="s">
        <v>40</v>
      </c>
      <c r="B41" s="15">
        <v>143.30000000000001</v>
      </c>
      <c r="C41" s="14" t="s">
        <v>1</v>
      </c>
      <c r="D41" s="47" t="s">
        <v>43</v>
      </c>
      <c r="E41" s="48">
        <v>207.3</v>
      </c>
    </row>
    <row r="42" spans="1:5" x14ac:dyDescent="0.2">
      <c r="A42" s="47" t="s">
        <v>39</v>
      </c>
      <c r="B42" s="48">
        <v>206.5</v>
      </c>
      <c r="C42" s="14" t="s">
        <v>1</v>
      </c>
      <c r="D42" s="14" t="s">
        <v>41</v>
      </c>
      <c r="E42" s="15">
        <v>198.3</v>
      </c>
    </row>
    <row r="43" spans="1:5" x14ac:dyDescent="0.2">
      <c r="A43" s="47" t="s">
        <v>35</v>
      </c>
      <c r="B43" s="48">
        <v>197.2</v>
      </c>
      <c r="C43" s="14" t="s">
        <v>1</v>
      </c>
      <c r="D43" s="14" t="s">
        <v>42</v>
      </c>
      <c r="E43" s="15">
        <v>152.19999999999999</v>
      </c>
    </row>
    <row r="44" spans="1:5" x14ac:dyDescent="0.2">
      <c r="A44" s="1"/>
      <c r="B44" s="8"/>
      <c r="C44" s="1"/>
      <c r="D44" s="1"/>
      <c r="E44" s="8"/>
    </row>
    <row r="45" spans="1:5" x14ac:dyDescent="0.2">
      <c r="A45" s="2" t="s">
        <v>7</v>
      </c>
      <c r="B45" s="9"/>
      <c r="C45" s="2"/>
      <c r="D45" s="30" t="s">
        <v>59</v>
      </c>
      <c r="E45" s="9"/>
    </row>
    <row r="46" spans="1:5" x14ac:dyDescent="0.2">
      <c r="A46" s="14" t="s">
        <v>37</v>
      </c>
      <c r="B46" s="15">
        <v>184.7</v>
      </c>
      <c r="C46" s="14" t="s">
        <v>1</v>
      </c>
      <c r="D46" s="47" t="s">
        <v>34</v>
      </c>
      <c r="E46" s="48">
        <v>194.7</v>
      </c>
    </row>
    <row r="47" spans="1:5" x14ac:dyDescent="0.2">
      <c r="A47" s="14" t="s">
        <v>38</v>
      </c>
      <c r="B47" s="15">
        <v>146.5</v>
      </c>
      <c r="C47" s="14" t="s">
        <v>1</v>
      </c>
      <c r="D47" s="47" t="s">
        <v>36</v>
      </c>
      <c r="E47" s="48">
        <v>329</v>
      </c>
    </row>
    <row r="48" spans="1:5" x14ac:dyDescent="0.2">
      <c r="A48" s="14" t="s">
        <v>39</v>
      </c>
      <c r="B48" s="15">
        <v>266.3</v>
      </c>
      <c r="C48" s="14" t="s">
        <v>1</v>
      </c>
      <c r="D48" s="47" t="s">
        <v>40</v>
      </c>
      <c r="E48" s="48">
        <v>272</v>
      </c>
    </row>
    <row r="49" spans="1:5" x14ac:dyDescent="0.2">
      <c r="A49" s="47" t="s">
        <v>42</v>
      </c>
      <c r="B49" s="48">
        <v>184.2</v>
      </c>
      <c r="C49" s="14" t="s">
        <v>1</v>
      </c>
      <c r="D49" s="14" t="s">
        <v>43</v>
      </c>
      <c r="E49" s="15">
        <v>184</v>
      </c>
    </row>
    <row r="50" spans="1:5" x14ac:dyDescent="0.2">
      <c r="A50" s="14" t="s">
        <v>35</v>
      </c>
      <c r="B50" s="15">
        <v>196.3</v>
      </c>
      <c r="C50" s="14" t="s">
        <v>1</v>
      </c>
      <c r="D50" s="47" t="s">
        <v>41</v>
      </c>
      <c r="E50" s="48">
        <v>219.3</v>
      </c>
    </row>
    <row r="51" spans="1:5" x14ac:dyDescent="0.2">
      <c r="A51" s="1"/>
      <c r="B51" s="8"/>
      <c r="C51" s="1"/>
      <c r="D51" s="1"/>
      <c r="E51" s="8"/>
    </row>
    <row r="52" spans="1:5" x14ac:dyDescent="0.2">
      <c r="A52" s="2" t="s">
        <v>8</v>
      </c>
      <c r="B52" s="9"/>
      <c r="C52" s="2"/>
      <c r="D52" s="29" t="s">
        <v>60</v>
      </c>
      <c r="E52" s="9"/>
    </row>
    <row r="53" spans="1:5" x14ac:dyDescent="0.2">
      <c r="A53" s="49" t="s">
        <v>34</v>
      </c>
      <c r="B53" s="50">
        <v>245</v>
      </c>
      <c r="C53" s="14" t="s">
        <v>1</v>
      </c>
      <c r="D53" s="14" t="s">
        <v>38</v>
      </c>
      <c r="E53" s="15">
        <v>220.5</v>
      </c>
    </row>
    <row r="54" spans="1:5" x14ac:dyDescent="0.2">
      <c r="A54" s="49" t="s">
        <v>36</v>
      </c>
      <c r="B54" s="50">
        <v>260.8</v>
      </c>
      <c r="C54" s="14" t="s">
        <v>1</v>
      </c>
      <c r="D54" s="14" t="s">
        <v>37</v>
      </c>
      <c r="E54" s="15">
        <v>248</v>
      </c>
    </row>
    <row r="55" spans="1:5" x14ac:dyDescent="0.2">
      <c r="A55" s="14" t="s">
        <v>40</v>
      </c>
      <c r="B55" s="15">
        <v>226.7</v>
      </c>
      <c r="C55" s="14" t="s">
        <v>1</v>
      </c>
      <c r="D55" s="47" t="s">
        <v>41</v>
      </c>
      <c r="E55" s="48">
        <v>246.7</v>
      </c>
    </row>
    <row r="56" spans="1:5" x14ac:dyDescent="0.2">
      <c r="A56" s="14" t="s">
        <v>43</v>
      </c>
      <c r="B56" s="15">
        <v>230.2</v>
      </c>
      <c r="C56" s="14" t="s">
        <v>1</v>
      </c>
      <c r="D56" s="47" t="s">
        <v>35</v>
      </c>
      <c r="E56" s="48">
        <v>254.5</v>
      </c>
    </row>
    <row r="57" spans="1:5" x14ac:dyDescent="0.2">
      <c r="A57" s="14" t="s">
        <v>39</v>
      </c>
      <c r="B57" s="15">
        <v>144.30000000000001</v>
      </c>
      <c r="C57" s="14" t="s">
        <v>1</v>
      </c>
      <c r="D57" s="47" t="s">
        <v>42</v>
      </c>
      <c r="E57" s="48">
        <v>160.30000000000001</v>
      </c>
    </row>
    <row r="58" spans="1:5" x14ac:dyDescent="0.2">
      <c r="A58" s="1"/>
      <c r="B58" s="8"/>
      <c r="C58" s="1"/>
      <c r="D58" s="1"/>
      <c r="E58" s="8"/>
    </row>
    <row r="59" spans="1:5" x14ac:dyDescent="0.2">
      <c r="A59" s="2" t="s">
        <v>9</v>
      </c>
      <c r="B59" s="9"/>
      <c r="C59" s="2"/>
      <c r="D59" s="24" t="s">
        <v>61</v>
      </c>
      <c r="E59" s="9"/>
    </row>
    <row r="60" spans="1:5" x14ac:dyDescent="0.2">
      <c r="A60" s="47" t="s">
        <v>40</v>
      </c>
      <c r="B60" s="48">
        <v>187.5</v>
      </c>
      <c r="C60" s="14" t="s">
        <v>1</v>
      </c>
      <c r="D60" s="14" t="s">
        <v>34</v>
      </c>
      <c r="E60" s="15">
        <v>161.69999999999999</v>
      </c>
    </row>
    <row r="61" spans="1:5" x14ac:dyDescent="0.2">
      <c r="A61" s="47" t="s">
        <v>43</v>
      </c>
      <c r="B61" s="48">
        <v>317.5</v>
      </c>
      <c r="C61" s="14" t="s">
        <v>1</v>
      </c>
      <c r="D61" s="14" t="s">
        <v>36</v>
      </c>
      <c r="E61" s="15">
        <v>203.3</v>
      </c>
    </row>
    <row r="62" spans="1:5" x14ac:dyDescent="0.2">
      <c r="A62" s="14" t="s">
        <v>39</v>
      </c>
      <c r="B62" s="15">
        <v>186.5</v>
      </c>
      <c r="C62" s="14" t="s">
        <v>1</v>
      </c>
      <c r="D62" s="47" t="s">
        <v>37</v>
      </c>
      <c r="E62" s="48">
        <v>219.2</v>
      </c>
    </row>
    <row r="63" spans="1:5" x14ac:dyDescent="0.2">
      <c r="A63" s="47" t="s">
        <v>42</v>
      </c>
      <c r="B63" s="48">
        <v>241.3</v>
      </c>
      <c r="C63" s="14" t="s">
        <v>1</v>
      </c>
      <c r="D63" s="14" t="s">
        <v>41</v>
      </c>
      <c r="E63" s="15">
        <v>222.2</v>
      </c>
    </row>
    <row r="64" spans="1:5" x14ac:dyDescent="0.2">
      <c r="A64" s="47" t="s">
        <v>38</v>
      </c>
      <c r="B64" s="48">
        <v>265.5</v>
      </c>
      <c r="C64" s="14" t="s">
        <v>1</v>
      </c>
      <c r="D64" s="14" t="s">
        <v>35</v>
      </c>
      <c r="E64" s="15">
        <v>198.8</v>
      </c>
    </row>
    <row r="66" spans="1:5" x14ac:dyDescent="0.2">
      <c r="A66" s="2" t="s">
        <v>10</v>
      </c>
      <c r="B66" s="9"/>
      <c r="C66" s="2"/>
      <c r="D66" s="27" t="s">
        <v>62</v>
      </c>
      <c r="E66" s="9"/>
    </row>
    <row r="67" spans="1:5" x14ac:dyDescent="0.2">
      <c r="A67" s="47" t="s">
        <v>43</v>
      </c>
      <c r="B67" s="48">
        <v>211.5</v>
      </c>
      <c r="C67" s="14" t="s">
        <v>1</v>
      </c>
      <c r="D67" s="14" t="s">
        <v>34</v>
      </c>
      <c r="E67" s="15">
        <v>182</v>
      </c>
    </row>
    <row r="68" spans="1:5" x14ac:dyDescent="0.2">
      <c r="A68" s="14" t="s">
        <v>40</v>
      </c>
      <c r="B68" s="15">
        <v>133.30000000000001</v>
      </c>
      <c r="C68" s="14" t="s">
        <v>1</v>
      </c>
      <c r="D68" s="47" t="s">
        <v>36</v>
      </c>
      <c r="E68" s="48">
        <v>257.8</v>
      </c>
    </row>
    <row r="69" spans="1:5" x14ac:dyDescent="0.2">
      <c r="A69" s="14" t="s">
        <v>41</v>
      </c>
      <c r="B69" s="15">
        <v>179.5</v>
      </c>
      <c r="C69" s="14" t="s">
        <v>1</v>
      </c>
      <c r="D69" s="47" t="s">
        <v>37</v>
      </c>
      <c r="E69" s="48">
        <v>221.7</v>
      </c>
    </row>
    <row r="70" spans="1:5" x14ac:dyDescent="0.2">
      <c r="A70" s="47" t="s">
        <v>42</v>
      </c>
      <c r="B70" s="48">
        <v>184</v>
      </c>
      <c r="C70" s="14" t="s">
        <v>1</v>
      </c>
      <c r="D70" s="14" t="s">
        <v>38</v>
      </c>
      <c r="E70" s="15">
        <v>166.8</v>
      </c>
    </row>
    <row r="71" spans="1:5" x14ac:dyDescent="0.2">
      <c r="A71" s="14" t="s">
        <v>35</v>
      </c>
      <c r="B71" s="15">
        <v>221.3</v>
      </c>
      <c r="C71" s="14" t="s">
        <v>1</v>
      </c>
      <c r="D71" s="47" t="s">
        <v>39</v>
      </c>
      <c r="E71" s="48">
        <v>222.7</v>
      </c>
    </row>
    <row r="72" spans="1:5" x14ac:dyDescent="0.2">
      <c r="A72" s="1"/>
      <c r="B72" s="8"/>
      <c r="C72" s="1"/>
      <c r="D72" s="1"/>
      <c r="E72" s="8"/>
    </row>
    <row r="73" spans="1:5" x14ac:dyDescent="0.2">
      <c r="A73" s="2" t="s">
        <v>11</v>
      </c>
      <c r="B73" s="9"/>
      <c r="C73" s="2"/>
      <c r="D73" s="28" t="s">
        <v>63</v>
      </c>
      <c r="E73" s="9"/>
    </row>
    <row r="74" spans="1:5" x14ac:dyDescent="0.2">
      <c r="A74" s="47" t="s">
        <v>34</v>
      </c>
      <c r="B74" s="48">
        <v>206</v>
      </c>
      <c r="C74" s="14" t="s">
        <v>1</v>
      </c>
      <c r="D74" s="14" t="s">
        <v>39</v>
      </c>
      <c r="E74" s="15">
        <v>188.3</v>
      </c>
    </row>
    <row r="75" spans="1:5" x14ac:dyDescent="0.2">
      <c r="A75" s="14" t="s">
        <v>36</v>
      </c>
      <c r="B75" s="15">
        <v>246.7</v>
      </c>
      <c r="C75" s="14" t="s">
        <v>1</v>
      </c>
      <c r="D75" s="47" t="s">
        <v>41</v>
      </c>
      <c r="E75" s="48">
        <v>251.8</v>
      </c>
    </row>
    <row r="76" spans="1:5" x14ac:dyDescent="0.2">
      <c r="A76" s="14" t="s">
        <v>37</v>
      </c>
      <c r="B76" s="15">
        <v>206.3</v>
      </c>
      <c r="C76" s="14" t="s">
        <v>1</v>
      </c>
      <c r="D76" s="47" t="s">
        <v>35</v>
      </c>
      <c r="E76" s="48">
        <v>275.8</v>
      </c>
    </row>
    <row r="77" spans="1:5" x14ac:dyDescent="0.2">
      <c r="A77" s="14" t="s">
        <v>40</v>
      </c>
      <c r="B77" s="15">
        <v>194.5</v>
      </c>
      <c r="C77" s="14" t="s">
        <v>1</v>
      </c>
      <c r="D77" s="47" t="s">
        <v>42</v>
      </c>
      <c r="E77" s="48">
        <v>223.2</v>
      </c>
    </row>
    <row r="78" spans="1:5" x14ac:dyDescent="0.2">
      <c r="A78" s="14" t="s">
        <v>43</v>
      </c>
      <c r="B78" s="15">
        <v>196</v>
      </c>
      <c r="C78" s="14" t="s">
        <v>1</v>
      </c>
      <c r="D78" s="47" t="s">
        <v>38</v>
      </c>
      <c r="E78" s="48">
        <v>207.2</v>
      </c>
    </row>
    <row r="79" spans="1:5" x14ac:dyDescent="0.2">
      <c r="A79" s="1"/>
      <c r="B79" s="8"/>
      <c r="C79" s="1"/>
      <c r="D79" s="1"/>
      <c r="E79" s="8"/>
    </row>
    <row r="80" spans="1:5" x14ac:dyDescent="0.2">
      <c r="A80" s="2" t="s">
        <v>12</v>
      </c>
      <c r="B80" s="9"/>
      <c r="C80" s="2"/>
      <c r="D80" s="25" t="s">
        <v>64</v>
      </c>
      <c r="E80" s="9"/>
    </row>
    <row r="81" spans="1:5" x14ac:dyDescent="0.2">
      <c r="A81" s="14" t="s">
        <v>41</v>
      </c>
      <c r="B81" s="15">
        <v>205.2</v>
      </c>
      <c r="C81" s="14" t="s">
        <v>1</v>
      </c>
      <c r="D81" s="47" t="s">
        <v>34</v>
      </c>
      <c r="E81" s="48">
        <v>278.7</v>
      </c>
    </row>
    <row r="82" spans="1:5" x14ac:dyDescent="0.2">
      <c r="A82" s="14" t="s">
        <v>35</v>
      </c>
      <c r="B82" s="15">
        <v>212.8</v>
      </c>
      <c r="C82" s="14" t="s">
        <v>1</v>
      </c>
      <c r="D82" s="47" t="s">
        <v>36</v>
      </c>
      <c r="E82" s="48">
        <v>226</v>
      </c>
    </row>
    <row r="83" spans="1:5" x14ac:dyDescent="0.2">
      <c r="A83" s="14" t="s">
        <v>42</v>
      </c>
      <c r="B83" s="15">
        <v>192.3</v>
      </c>
      <c r="C83" s="14" t="s">
        <v>1</v>
      </c>
      <c r="D83" s="47" t="s">
        <v>37</v>
      </c>
      <c r="E83" s="48">
        <v>236.8</v>
      </c>
    </row>
    <row r="84" spans="1:5" x14ac:dyDescent="0.2">
      <c r="A84" s="47" t="s">
        <v>40</v>
      </c>
      <c r="B84" s="48">
        <v>230.2</v>
      </c>
      <c r="C84" s="14" t="s">
        <v>1</v>
      </c>
      <c r="D84" s="14" t="s">
        <v>38</v>
      </c>
      <c r="E84" s="15">
        <v>217.7</v>
      </c>
    </row>
    <row r="85" spans="1:5" x14ac:dyDescent="0.2">
      <c r="A85" s="47" t="s">
        <v>39</v>
      </c>
      <c r="B85" s="48">
        <v>272.2</v>
      </c>
      <c r="C85" s="14" t="s">
        <v>1</v>
      </c>
      <c r="D85" s="14" t="s">
        <v>43</v>
      </c>
      <c r="E85" s="15">
        <v>264.8</v>
      </c>
    </row>
    <row r="87" spans="1:5" x14ac:dyDescent="0.2">
      <c r="A87" s="2" t="s">
        <v>19</v>
      </c>
      <c r="B87" s="9"/>
      <c r="C87" s="2"/>
      <c r="D87" s="23" t="s">
        <v>49</v>
      </c>
      <c r="E87" s="9"/>
    </row>
    <row r="88" spans="1:5" x14ac:dyDescent="0.2">
      <c r="A88" s="3" t="s">
        <v>20</v>
      </c>
      <c r="B88" s="12"/>
      <c r="C88" s="1"/>
      <c r="D88" s="1"/>
      <c r="E88" s="8"/>
    </row>
    <row r="89" spans="1:5" x14ac:dyDescent="0.2">
      <c r="A89" s="1"/>
      <c r="B89" s="8"/>
      <c r="C89" s="1"/>
      <c r="D89" s="1"/>
      <c r="E89" s="8"/>
    </row>
    <row r="90" spans="1:5" x14ac:dyDescent="0.2">
      <c r="A90" s="2" t="s">
        <v>13</v>
      </c>
      <c r="B90" s="9"/>
      <c r="C90" s="2"/>
      <c r="D90" s="26" t="s">
        <v>65</v>
      </c>
      <c r="E90" s="9"/>
    </row>
    <row r="91" spans="1:5" x14ac:dyDescent="0.2">
      <c r="A91" s="47" t="s">
        <v>34</v>
      </c>
      <c r="B91" s="48">
        <v>254.2</v>
      </c>
      <c r="C91" s="14" t="s">
        <v>1</v>
      </c>
      <c r="D91" s="14" t="s">
        <v>35</v>
      </c>
      <c r="E91" s="15">
        <v>230.5</v>
      </c>
    </row>
    <row r="92" spans="1:5" x14ac:dyDescent="0.2">
      <c r="A92" s="47" t="s">
        <v>36</v>
      </c>
      <c r="B92" s="48">
        <v>238.8</v>
      </c>
      <c r="C92" s="14" t="s">
        <v>1</v>
      </c>
      <c r="D92" s="14" t="s">
        <v>42</v>
      </c>
      <c r="E92" s="15">
        <v>226.2</v>
      </c>
    </row>
    <row r="93" spans="1:5" x14ac:dyDescent="0.2">
      <c r="A93" s="47" t="s">
        <v>37</v>
      </c>
      <c r="B93" s="48">
        <v>203</v>
      </c>
      <c r="C93" s="14" t="s">
        <v>1</v>
      </c>
      <c r="D93" s="14" t="s">
        <v>40</v>
      </c>
      <c r="E93" s="15">
        <v>166</v>
      </c>
    </row>
    <row r="94" spans="1:5" x14ac:dyDescent="0.2">
      <c r="A94" s="14" t="s">
        <v>38</v>
      </c>
      <c r="B94" s="15">
        <v>168.8</v>
      </c>
      <c r="C94" s="14" t="s">
        <v>1</v>
      </c>
      <c r="D94" s="47" t="s">
        <v>39</v>
      </c>
      <c r="E94" s="48">
        <v>197</v>
      </c>
    </row>
    <row r="95" spans="1:5" x14ac:dyDescent="0.2">
      <c r="A95" s="47" t="s">
        <v>43</v>
      </c>
      <c r="B95" s="48">
        <v>227.8</v>
      </c>
      <c r="C95" s="14" t="s">
        <v>1</v>
      </c>
      <c r="D95" s="14" t="s">
        <v>41</v>
      </c>
      <c r="E95" s="15">
        <v>206.7</v>
      </c>
    </row>
    <row r="96" spans="1:5" x14ac:dyDescent="0.2">
      <c r="A96" s="1"/>
      <c r="B96" s="8"/>
      <c r="C96" s="1"/>
      <c r="D96" s="1"/>
      <c r="E96" s="8"/>
    </row>
    <row r="97" spans="1:7" x14ac:dyDescent="0.2">
      <c r="A97" s="2" t="s">
        <v>14</v>
      </c>
      <c r="B97" s="9"/>
      <c r="C97" s="2"/>
      <c r="D97" s="22" t="s">
        <v>66</v>
      </c>
      <c r="E97" s="9"/>
    </row>
    <row r="98" spans="1:7" x14ac:dyDescent="0.2">
      <c r="A98" s="47" t="s">
        <v>42</v>
      </c>
      <c r="B98" s="48">
        <v>236.8</v>
      </c>
      <c r="C98" s="14" t="s">
        <v>1</v>
      </c>
      <c r="D98" s="14" t="s">
        <v>34</v>
      </c>
      <c r="E98" s="15">
        <v>228.7</v>
      </c>
    </row>
    <row r="99" spans="1:7" x14ac:dyDescent="0.2">
      <c r="A99" s="47" t="s">
        <v>39</v>
      </c>
      <c r="B99" s="48">
        <v>258.5</v>
      </c>
      <c r="C99" s="14" t="s">
        <v>1</v>
      </c>
      <c r="D99" s="14" t="s">
        <v>36</v>
      </c>
      <c r="E99" s="15">
        <v>229.7</v>
      </c>
    </row>
    <row r="100" spans="1:7" x14ac:dyDescent="0.2">
      <c r="A100" s="47" t="s">
        <v>43</v>
      </c>
      <c r="B100" s="48">
        <v>290.7</v>
      </c>
      <c r="C100" s="14" t="s">
        <v>1</v>
      </c>
      <c r="D100" s="14" t="s">
        <v>37</v>
      </c>
      <c r="E100" s="15">
        <v>238.7</v>
      </c>
    </row>
    <row r="101" spans="1:7" x14ac:dyDescent="0.2">
      <c r="A101" s="47" t="s">
        <v>41</v>
      </c>
      <c r="B101" s="48">
        <v>177.8</v>
      </c>
      <c r="C101" s="14" t="s">
        <v>1</v>
      </c>
      <c r="D101" s="14" t="s">
        <v>38</v>
      </c>
      <c r="E101" s="15">
        <v>164.5</v>
      </c>
    </row>
    <row r="102" spans="1:7" x14ac:dyDescent="0.2">
      <c r="A102" s="47" t="s">
        <v>35</v>
      </c>
      <c r="B102" s="48">
        <v>295.5</v>
      </c>
      <c r="C102" s="14" t="s">
        <v>1</v>
      </c>
      <c r="D102" s="14" t="s">
        <v>40</v>
      </c>
      <c r="E102" s="15">
        <v>192.2</v>
      </c>
    </row>
    <row r="104" spans="1:7" x14ac:dyDescent="0.2">
      <c r="A104" s="2" t="s">
        <v>15</v>
      </c>
      <c r="B104" s="9"/>
      <c r="C104" s="2"/>
      <c r="D104" s="21" t="s">
        <v>67</v>
      </c>
      <c r="E104" s="9"/>
    </row>
    <row r="105" spans="1:7" x14ac:dyDescent="0.2">
      <c r="A105" s="47" t="s">
        <v>36</v>
      </c>
      <c r="B105" s="48">
        <v>305</v>
      </c>
      <c r="C105" s="14" t="s">
        <v>1</v>
      </c>
      <c r="D105" s="14" t="s">
        <v>34</v>
      </c>
      <c r="E105" s="15">
        <v>202.3</v>
      </c>
    </row>
    <row r="106" spans="1:7" x14ac:dyDescent="0.2">
      <c r="A106" s="14" t="s">
        <v>38</v>
      </c>
      <c r="B106" s="15">
        <v>194.5</v>
      </c>
      <c r="C106" s="14" t="s">
        <v>1</v>
      </c>
      <c r="D106" s="47" t="s">
        <v>37</v>
      </c>
      <c r="E106" s="48">
        <v>278</v>
      </c>
    </row>
    <row r="107" spans="1:7" x14ac:dyDescent="0.2">
      <c r="A107" s="47" t="s">
        <v>43</v>
      </c>
      <c r="B107" s="48">
        <v>229</v>
      </c>
      <c r="C107" s="14" t="s">
        <v>1</v>
      </c>
      <c r="D107" s="14" t="s">
        <v>40</v>
      </c>
      <c r="E107" s="15">
        <v>226.2</v>
      </c>
    </row>
    <row r="108" spans="1:7" x14ac:dyDescent="0.2">
      <c r="A108" s="47" t="s">
        <v>41</v>
      </c>
      <c r="B108" s="48">
        <v>214.7</v>
      </c>
      <c r="C108" s="14" t="s">
        <v>1</v>
      </c>
      <c r="D108" s="14" t="s">
        <v>39</v>
      </c>
      <c r="E108" s="15">
        <v>203.7</v>
      </c>
    </row>
    <row r="109" spans="1:7" x14ac:dyDescent="0.2">
      <c r="A109" s="14" t="s">
        <v>42</v>
      </c>
      <c r="B109" s="15">
        <v>221.7</v>
      </c>
      <c r="C109" s="14" t="s">
        <v>1</v>
      </c>
      <c r="D109" s="47" t="s">
        <v>35</v>
      </c>
      <c r="E109" s="48">
        <v>262.8</v>
      </c>
    </row>
    <row r="110" spans="1:7" x14ac:dyDescent="0.2">
      <c r="A110" s="1"/>
      <c r="B110" s="8"/>
      <c r="C110" s="1"/>
      <c r="D110" s="1"/>
      <c r="E110" s="8"/>
    </row>
    <row r="111" spans="1:7" x14ac:dyDescent="0.2">
      <c r="A111" s="2" t="s">
        <v>16</v>
      </c>
      <c r="B111" s="9"/>
      <c r="C111" s="2"/>
      <c r="D111" s="20" t="s">
        <v>68</v>
      </c>
      <c r="E111" s="9"/>
    </row>
    <row r="112" spans="1:7" x14ac:dyDescent="0.2">
      <c r="A112" s="14" t="s">
        <v>34</v>
      </c>
      <c r="B112" s="15">
        <v>220.7</v>
      </c>
      <c r="C112" s="14" t="s">
        <v>1</v>
      </c>
      <c r="D112" s="47" t="s">
        <v>37</v>
      </c>
      <c r="E112" s="48">
        <v>272.8</v>
      </c>
      <c r="F112" s="17"/>
      <c r="G112" s="45"/>
    </row>
    <row r="113" spans="1:7" x14ac:dyDescent="0.2">
      <c r="A113" s="47" t="s">
        <v>36</v>
      </c>
      <c r="B113" s="48">
        <v>269.2</v>
      </c>
      <c r="C113" s="14" t="s">
        <v>1</v>
      </c>
      <c r="D113" s="14" t="s">
        <v>38</v>
      </c>
      <c r="E113" s="15">
        <v>191.7</v>
      </c>
      <c r="F113" s="17"/>
      <c r="G113" s="45"/>
    </row>
    <row r="114" spans="1:7" x14ac:dyDescent="0.2">
      <c r="A114" s="47" t="s">
        <v>40</v>
      </c>
      <c r="B114" s="48">
        <v>250.7</v>
      </c>
      <c r="C114" s="14" t="s">
        <v>1</v>
      </c>
      <c r="D114" s="14" t="s">
        <v>39</v>
      </c>
      <c r="E114" s="15">
        <v>165.7</v>
      </c>
      <c r="F114" s="17"/>
      <c r="G114" s="45"/>
    </row>
    <row r="115" spans="1:7" x14ac:dyDescent="0.2">
      <c r="A115" s="47" t="s">
        <v>43</v>
      </c>
      <c r="B115" s="48">
        <v>224.5</v>
      </c>
      <c r="C115" s="14" t="s">
        <v>1</v>
      </c>
      <c r="D115" s="14" t="s">
        <v>42</v>
      </c>
      <c r="E115" s="15">
        <v>198.3</v>
      </c>
      <c r="F115" s="17"/>
      <c r="G115" s="45"/>
    </row>
    <row r="116" spans="1:7" x14ac:dyDescent="0.2">
      <c r="A116" s="14" t="s">
        <v>41</v>
      </c>
      <c r="B116" s="15">
        <v>208</v>
      </c>
      <c r="C116" s="14" t="s">
        <v>1</v>
      </c>
      <c r="D116" s="47" t="s">
        <v>35</v>
      </c>
      <c r="E116" s="48">
        <v>208.3</v>
      </c>
      <c r="F116" s="17"/>
      <c r="G116" s="45"/>
    </row>
    <row r="117" spans="1:7" x14ac:dyDescent="0.2">
      <c r="A117" s="1"/>
      <c r="B117" s="8"/>
      <c r="C117" s="1"/>
      <c r="D117" s="1"/>
      <c r="E117" s="8"/>
    </row>
    <row r="118" spans="1:7" x14ac:dyDescent="0.2">
      <c r="A118" s="2" t="s">
        <v>17</v>
      </c>
      <c r="B118" s="9"/>
      <c r="C118" s="2"/>
      <c r="D118" s="19" t="s">
        <v>69</v>
      </c>
      <c r="E118" s="9"/>
    </row>
    <row r="119" spans="1:7" x14ac:dyDescent="0.2">
      <c r="A119" s="14" t="s">
        <v>38</v>
      </c>
      <c r="B119" s="15">
        <v>152</v>
      </c>
      <c r="C119" s="14" t="s">
        <v>1</v>
      </c>
      <c r="D119" s="47" t="s">
        <v>34</v>
      </c>
      <c r="E119" s="48">
        <v>175.8</v>
      </c>
    </row>
    <row r="120" spans="1:7" x14ac:dyDescent="0.2">
      <c r="A120" s="14" t="s">
        <v>37</v>
      </c>
      <c r="B120" s="15">
        <v>206.5</v>
      </c>
      <c r="C120" s="14" t="s">
        <v>1</v>
      </c>
      <c r="D120" s="47" t="s">
        <v>36</v>
      </c>
      <c r="E120" s="48">
        <v>285</v>
      </c>
    </row>
    <row r="121" spans="1:7" x14ac:dyDescent="0.2">
      <c r="A121" s="47" t="s">
        <v>41</v>
      </c>
      <c r="B121" s="48">
        <v>217.7</v>
      </c>
      <c r="C121" s="14" t="s">
        <v>1</v>
      </c>
      <c r="D121" s="14" t="s">
        <v>40</v>
      </c>
      <c r="E121" s="15">
        <v>207.3</v>
      </c>
    </row>
    <row r="122" spans="1:7" x14ac:dyDescent="0.2">
      <c r="A122" s="47" t="s">
        <v>35</v>
      </c>
      <c r="B122" s="48">
        <v>246.2</v>
      </c>
      <c r="C122" s="14" t="s">
        <v>1</v>
      </c>
      <c r="D122" s="14" t="s">
        <v>43</v>
      </c>
      <c r="E122" s="15">
        <v>218.3</v>
      </c>
    </row>
    <row r="123" spans="1:7" x14ac:dyDescent="0.2">
      <c r="A123" s="47" t="s">
        <v>42</v>
      </c>
      <c r="B123" s="48">
        <v>295.7</v>
      </c>
      <c r="C123" s="14" t="s">
        <v>1</v>
      </c>
      <c r="D123" s="14" t="s">
        <v>39</v>
      </c>
      <c r="E123" s="15">
        <v>216.5</v>
      </c>
    </row>
    <row r="124" spans="1:7" x14ac:dyDescent="0.2">
      <c r="A124" s="14"/>
      <c r="B124" s="15"/>
      <c r="C124" s="14"/>
      <c r="D124" s="14"/>
      <c r="E124" s="15"/>
    </row>
    <row r="125" spans="1:7" x14ac:dyDescent="0.2">
      <c r="A125" s="2" t="s">
        <v>18</v>
      </c>
      <c r="B125" s="9"/>
      <c r="C125" s="2"/>
      <c r="D125" s="18" t="s">
        <v>70</v>
      </c>
      <c r="E125" s="9"/>
    </row>
    <row r="126" spans="1:7" x14ac:dyDescent="0.2">
      <c r="A126" s="14" t="s">
        <v>34</v>
      </c>
      <c r="B126" s="15">
        <v>184.3</v>
      </c>
      <c r="C126" s="14" t="s">
        <v>1</v>
      </c>
      <c r="D126" s="47" t="s">
        <v>40</v>
      </c>
      <c r="E126" s="48">
        <v>195</v>
      </c>
    </row>
    <row r="127" spans="1:7" x14ac:dyDescent="0.2">
      <c r="A127" s="47" t="s">
        <v>36</v>
      </c>
      <c r="B127" s="48">
        <v>241</v>
      </c>
      <c r="C127" s="14" t="s">
        <v>1</v>
      </c>
      <c r="D127" s="14" t="s">
        <v>43</v>
      </c>
      <c r="E127" s="15">
        <v>225.5</v>
      </c>
    </row>
    <row r="128" spans="1:7" x14ac:dyDescent="0.2">
      <c r="A128" s="14" t="s">
        <v>37</v>
      </c>
      <c r="B128" s="15">
        <v>192.7</v>
      </c>
      <c r="C128" s="14" t="s">
        <v>1</v>
      </c>
      <c r="D128" s="47" t="s">
        <v>39</v>
      </c>
      <c r="E128" s="48">
        <v>253.3</v>
      </c>
    </row>
    <row r="129" spans="1:5" x14ac:dyDescent="0.2">
      <c r="A129" s="47" t="s">
        <v>41</v>
      </c>
      <c r="B129" s="48">
        <v>204.2</v>
      </c>
      <c r="C129" s="14" t="s">
        <v>1</v>
      </c>
      <c r="D129" s="14" t="s">
        <v>42</v>
      </c>
      <c r="E129" s="15">
        <v>177.8</v>
      </c>
    </row>
    <row r="130" spans="1:5" x14ac:dyDescent="0.2">
      <c r="A130" s="14" t="s">
        <v>35</v>
      </c>
      <c r="B130" s="15">
        <v>197.5</v>
      </c>
      <c r="C130" s="14" t="s">
        <v>1</v>
      </c>
      <c r="D130" s="47" t="s">
        <v>38</v>
      </c>
      <c r="E130" s="48">
        <v>244</v>
      </c>
    </row>
    <row r="132" spans="1:5" x14ac:dyDescent="0.2">
      <c r="A132" s="2" t="s">
        <v>44</v>
      </c>
      <c r="B132" s="9"/>
      <c r="C132" s="2"/>
      <c r="D132" s="18" t="s">
        <v>71</v>
      </c>
      <c r="E132" s="9"/>
    </row>
    <row r="133" spans="1:5" x14ac:dyDescent="0.2">
      <c r="A133" s="49" t="s">
        <v>87</v>
      </c>
      <c r="B133" s="48">
        <v>247.3</v>
      </c>
      <c r="C133" s="14" t="s">
        <v>1</v>
      </c>
      <c r="D133" s="56" t="s">
        <v>89</v>
      </c>
      <c r="E133" s="57">
        <v>196.8</v>
      </c>
    </row>
    <row r="134" spans="1:5" x14ac:dyDescent="0.2">
      <c r="A134" s="56" t="s">
        <v>88</v>
      </c>
      <c r="B134" s="57">
        <v>218.5</v>
      </c>
      <c r="C134" s="14" t="s">
        <v>1</v>
      </c>
      <c r="D134" s="49" t="s">
        <v>90</v>
      </c>
      <c r="E134" s="48">
        <v>229.3</v>
      </c>
    </row>
    <row r="136" spans="1:5" x14ac:dyDescent="0.2">
      <c r="A136" s="2" t="s">
        <v>45</v>
      </c>
      <c r="B136" s="9"/>
      <c r="C136" s="2"/>
      <c r="D136" s="18" t="s">
        <v>72</v>
      </c>
      <c r="E136" s="9"/>
    </row>
    <row r="137" spans="1:5" x14ac:dyDescent="0.2">
      <c r="A137" s="56" t="s">
        <v>91</v>
      </c>
      <c r="B137" s="57">
        <v>179</v>
      </c>
      <c r="C137" s="14" t="s">
        <v>1</v>
      </c>
      <c r="D137" s="49" t="s">
        <v>90</v>
      </c>
      <c r="E137" s="48">
        <v>213.5</v>
      </c>
    </row>
    <row r="138" spans="1:5" x14ac:dyDescent="0.2">
      <c r="A138" s="56" t="s">
        <v>92</v>
      </c>
      <c r="B138" s="57">
        <v>160.69999999999999</v>
      </c>
      <c r="C138" s="14" t="s">
        <v>1</v>
      </c>
      <c r="D138" s="49" t="s">
        <v>95</v>
      </c>
      <c r="E138" s="48">
        <v>230.3</v>
      </c>
    </row>
    <row r="139" spans="1:5" x14ac:dyDescent="0.2">
      <c r="A139" s="56" t="s">
        <v>93</v>
      </c>
      <c r="B139" s="57">
        <v>266.3</v>
      </c>
      <c r="C139" s="14" t="s">
        <v>1</v>
      </c>
      <c r="D139" s="49" t="s">
        <v>87</v>
      </c>
      <c r="E139" s="48">
        <v>290.5</v>
      </c>
    </row>
    <row r="140" spans="1:5" x14ac:dyDescent="0.2">
      <c r="A140" s="56" t="s">
        <v>94</v>
      </c>
      <c r="B140" s="57">
        <v>179.7</v>
      </c>
      <c r="C140" s="14" t="s">
        <v>1</v>
      </c>
      <c r="D140" s="49" t="s">
        <v>96</v>
      </c>
      <c r="E140" s="48">
        <v>240.7</v>
      </c>
    </row>
    <row r="142" spans="1:5" x14ac:dyDescent="0.2">
      <c r="A142" s="2" t="s">
        <v>46</v>
      </c>
      <c r="B142" s="9"/>
      <c r="C142" s="2"/>
      <c r="D142" s="18" t="s">
        <v>73</v>
      </c>
      <c r="E142" s="9"/>
    </row>
    <row r="143" spans="1:5" x14ac:dyDescent="0.2">
      <c r="A143" s="49" t="s">
        <v>95</v>
      </c>
      <c r="B143" s="48">
        <v>206</v>
      </c>
      <c r="C143" s="14" t="s">
        <v>1</v>
      </c>
      <c r="D143" s="46" t="s">
        <v>90</v>
      </c>
      <c r="E143" s="15">
        <v>151.19999999999999</v>
      </c>
    </row>
    <row r="144" spans="1:5" x14ac:dyDescent="0.2">
      <c r="A144" s="49" t="s">
        <v>96</v>
      </c>
      <c r="B144" s="48">
        <v>296.7</v>
      </c>
      <c r="C144" s="14" t="s">
        <v>1</v>
      </c>
      <c r="D144" s="46" t="s">
        <v>87</v>
      </c>
      <c r="E144" s="15">
        <v>290.2</v>
      </c>
    </row>
    <row r="146" spans="1:5" x14ac:dyDescent="0.2">
      <c r="A146" s="2" t="s">
        <v>47</v>
      </c>
      <c r="B146" s="9"/>
      <c r="C146" s="2"/>
      <c r="D146" s="18" t="s">
        <v>74</v>
      </c>
      <c r="E146" s="9"/>
    </row>
    <row r="147" spans="1:5" x14ac:dyDescent="0.2">
      <c r="A147" s="38" t="s">
        <v>48</v>
      </c>
      <c r="E147" s="15"/>
    </row>
    <row r="148" spans="1:5" x14ac:dyDescent="0.2">
      <c r="A148" s="47" t="s">
        <v>95</v>
      </c>
      <c r="B148" s="58">
        <v>342</v>
      </c>
      <c r="C148" s="14" t="s">
        <v>1</v>
      </c>
      <c r="D148" s="14" t="s">
        <v>96</v>
      </c>
      <c r="E148" s="15">
        <v>302.5</v>
      </c>
    </row>
    <row r="149" spans="1:5" x14ac:dyDescent="0.2">
      <c r="A149" s="6"/>
      <c r="B149" s="39"/>
      <c r="C149" s="17"/>
      <c r="D149" s="17"/>
      <c r="E149" s="39"/>
    </row>
    <row r="150" spans="1:5" x14ac:dyDescent="0.2">
      <c r="A150" s="14"/>
      <c r="B150" s="15"/>
      <c r="C150" s="14"/>
      <c r="D150" s="14"/>
      <c r="E150" s="39"/>
    </row>
  </sheetData>
  <sortState ref="H3:R13">
    <sortCondition descending="1" ref="I3:I13"/>
    <sortCondition ref="H3:H13"/>
  </sortState>
  <phoneticPr fontId="1" type="noConversion"/>
  <pageMargins left="0.75" right="0.75" top="1" bottom="1" header="0.5" footer="0.5"/>
  <pageSetup scale="49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JCB Computer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Brown</dc:creator>
  <cp:lastModifiedBy>brownjch</cp:lastModifiedBy>
  <cp:lastPrinted>2011-04-11T21:15:07Z</cp:lastPrinted>
  <dcterms:created xsi:type="dcterms:W3CDTF">2005-02-20T18:33:19Z</dcterms:created>
  <dcterms:modified xsi:type="dcterms:W3CDTF">2011-09-29T12:36:05Z</dcterms:modified>
</cp:coreProperties>
</file>